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75" windowWidth="11535" windowHeight="5985"/>
  </bookViews>
  <sheets>
    <sheet name="SITUATION N°" sheetId="2" r:id="rId1"/>
    <sheet name="Attestation sous traitant" sheetId="4" r:id="rId2"/>
  </sheets>
  <definedNames>
    <definedName name="_xlnm.Print_Area" localSheetId="1">'Attestation sous traitant'!$A$1:$H$53</definedName>
    <definedName name="_xlnm.Print_Area" localSheetId="0">'SITUATION N°'!$A$1:$E$83</definedName>
  </definedNames>
  <calcPr calcId="145621"/>
</workbook>
</file>

<file path=xl/calcChain.xml><?xml version="1.0" encoding="utf-8"?>
<calcChain xmlns="http://schemas.openxmlformats.org/spreadsheetml/2006/main">
  <c r="C66" i="2" l="1"/>
  <c r="C57" i="2" l="1"/>
  <c r="C60" i="2"/>
  <c r="E35" i="2"/>
  <c r="F38" i="2"/>
  <c r="E36" i="2"/>
  <c r="E37" i="2"/>
  <c r="E38" i="2"/>
  <c r="C59" i="2"/>
  <c r="D59" i="2"/>
  <c r="C61" i="2"/>
  <c r="F64" i="2"/>
  <c r="C69" i="2"/>
  <c r="E49" i="2"/>
  <c r="C70" i="2"/>
  <c r="C72" i="2"/>
  <c r="C73" i="2" s="1"/>
  <c r="F30" i="2"/>
  <c r="F29" i="2"/>
  <c r="D19" i="2"/>
  <c r="C58" i="2"/>
  <c r="D55" i="2"/>
  <c r="C62" i="2"/>
  <c r="C63" i="2"/>
  <c r="C64" i="2" l="1"/>
  <c r="C68" i="2" s="1"/>
  <c r="C71" i="2" s="1"/>
  <c r="C75" i="2"/>
  <c r="F65" i="2"/>
</calcChain>
</file>

<file path=xl/comments1.xml><?xml version="1.0" encoding="utf-8"?>
<comments xmlns="http://schemas.openxmlformats.org/spreadsheetml/2006/main">
  <authors>
    <author>Utilisateur</author>
    <author>rbs</author>
    <author>THOMAS Emmanuelle</author>
  </authors>
  <commentList>
    <comment ref="D8" authorId="0">
      <text>
        <r>
          <rPr>
            <sz val="8"/>
            <color indexed="81"/>
            <rFont val="Tahoma"/>
            <family val="2"/>
          </rPr>
          <t xml:space="preserve">exemple : Mars 2010
</t>
        </r>
      </text>
    </comment>
    <comment ref="B14" authorId="0">
      <text>
        <r>
          <rPr>
            <sz val="8"/>
            <color indexed="81"/>
            <rFont val="Tahoma"/>
            <family val="2"/>
          </rPr>
          <t xml:space="preserve">exemple : XERTIGNY - 10ème tranche - Rue des Enseignes - Travaux d'amélioration de 10 logements
</t>
        </r>
      </text>
    </comment>
    <comment ref="B15" authorId="0">
      <text>
        <r>
          <rPr>
            <sz val="8"/>
            <color indexed="81"/>
            <rFont val="Tahoma"/>
            <family val="2"/>
          </rPr>
          <t xml:space="preserve">exemple : 10
</t>
        </r>
      </text>
    </comment>
    <comment ref="C15" authorId="1">
      <text>
        <r>
          <rPr>
            <b/>
            <sz val="8"/>
            <color indexed="81"/>
            <rFont val="Tahoma"/>
          </rPr>
          <t>Montant inscrit à l'acte d'engagement ou dans la mise au point du marché</t>
        </r>
        <r>
          <rPr>
            <sz val="8"/>
            <color indexed="81"/>
            <rFont val="Tahoma"/>
          </rPr>
          <t xml:space="preserve">
</t>
        </r>
      </text>
    </comment>
    <comment ref="B16" authorId="0">
      <text>
        <r>
          <rPr>
            <sz val="8"/>
            <color indexed="81"/>
            <rFont val="Tahoma"/>
            <family val="2"/>
          </rPr>
          <t xml:space="preserve">exemple : peinture
</t>
        </r>
      </text>
    </comment>
    <comment ref="C16" authorId="1">
      <text>
        <r>
          <rPr>
            <sz val="8"/>
            <color indexed="81"/>
            <rFont val="Tahoma"/>
          </rPr>
          <t xml:space="preserve">
si avenant en moins value, saisir le montant précédé de "-"</t>
        </r>
      </text>
    </comment>
    <comment ref="B17" authorId="0">
      <text>
        <r>
          <rPr>
            <sz val="8"/>
            <color indexed="81"/>
            <rFont val="Tahoma"/>
            <family val="2"/>
          </rPr>
          <t xml:space="preserve">exemple: 15 684
</t>
        </r>
      </text>
    </comment>
    <comment ref="C17" authorId="1">
      <text>
        <r>
          <rPr>
            <b/>
            <sz val="8"/>
            <color indexed="81"/>
            <rFont val="Tahoma"/>
          </rPr>
          <t>si avenant en moins value saisir le montant précédé de "-"</t>
        </r>
        <r>
          <rPr>
            <sz val="8"/>
            <color indexed="81"/>
            <rFont val="Tahoma"/>
          </rPr>
          <t xml:space="preserve">
</t>
        </r>
      </text>
    </comment>
    <comment ref="B18" authorId="0">
      <text>
        <r>
          <rPr>
            <sz val="8"/>
            <color indexed="81"/>
            <rFont val="Tahoma"/>
            <family val="2"/>
          </rPr>
          <t xml:space="preserve">exemple: DUPOND
</t>
        </r>
      </text>
    </comment>
    <comment ref="C18" authorId="1">
      <text>
        <r>
          <rPr>
            <b/>
            <sz val="8"/>
            <color indexed="81"/>
            <rFont val="Tahoma"/>
          </rPr>
          <t xml:space="preserve">si avenant en moins value saisir le montant précédé de "-"
</t>
        </r>
        <r>
          <rPr>
            <sz val="8"/>
            <color indexed="81"/>
            <rFont val="Tahoma"/>
          </rPr>
          <t xml:space="preserve">
</t>
        </r>
      </text>
    </comment>
    <comment ref="B19" authorId="0">
      <text>
        <r>
          <rPr>
            <sz val="8"/>
            <color indexed="81"/>
            <rFont val="Tahoma"/>
            <family val="2"/>
          </rPr>
          <t xml:space="preserve">exemple : 88 000 EPINAL
</t>
        </r>
      </text>
    </comment>
    <comment ref="A29" authorId="2">
      <text>
        <r>
          <rPr>
            <sz val="8"/>
            <color indexed="81"/>
            <rFont val="Tahoma"/>
          </rPr>
          <t xml:space="preserve">Attention il ne doit jamais y avoir une croix à la fois dans la cellule A35 et dans la cellule A36
</t>
        </r>
      </text>
    </comment>
    <comment ref="A30" authorId="2">
      <text>
        <r>
          <rPr>
            <sz val="8"/>
            <color indexed="81"/>
            <rFont val="Tahoma"/>
          </rPr>
          <t>Attention, il ne doit jamais y avoir de croix à la fois dans la cellule A35 et dans la cellule A36</t>
        </r>
      </text>
    </comment>
    <comment ref="C31" authorId="1">
      <text>
        <r>
          <rPr>
            <sz val="8"/>
            <color indexed="81"/>
            <rFont val="Tahoma"/>
          </rPr>
          <t xml:space="preserve">
saisir sous la forme 01/01/2010</t>
        </r>
      </text>
    </comment>
    <comment ref="C32" authorId="1">
      <text>
        <r>
          <rPr>
            <b/>
            <sz val="8"/>
            <color indexed="81"/>
            <rFont val="Tahoma"/>
          </rPr>
          <t xml:space="preserve">saisir sous la forme 01/01/2010
</t>
        </r>
        <r>
          <rPr>
            <sz val="8"/>
            <color indexed="81"/>
            <rFont val="Tahoma"/>
          </rPr>
          <t xml:space="preserve">
</t>
        </r>
      </text>
    </comment>
    <comment ref="A35" authorId="2">
      <text>
        <r>
          <rPr>
            <sz val="8"/>
            <color indexed="81"/>
            <rFont val="Tahoma"/>
          </rPr>
          <t xml:space="preserve">Indiquer le ou les numéros de BT figurant dans la formule de l'article 3.3 du CCAP
</t>
        </r>
      </text>
    </comment>
    <comment ref="B35" authorId="2">
      <text>
        <r>
          <rPr>
            <b/>
            <sz val="8"/>
            <color indexed="81"/>
            <rFont val="Tahoma"/>
          </rPr>
          <t xml:space="preserve">Si actualisation, valeur publiée de l'indice à la date de notification du marché - 3 mois. Si révision, valeur publiée de l'indice au cours du mois de réalisation des travaux.
</t>
        </r>
        <r>
          <rPr>
            <sz val="8"/>
            <color indexed="81"/>
            <rFont val="Tahoma"/>
          </rPr>
          <t xml:space="preserve">
</t>
        </r>
      </text>
    </comment>
    <comment ref="C35" authorId="2">
      <text>
        <r>
          <rPr>
            <sz val="8"/>
            <color indexed="81"/>
            <rFont val="Tahoma"/>
          </rPr>
          <t xml:space="preserve">Valeur publiée à la date limite de remise des offres
</t>
        </r>
      </text>
    </comment>
    <comment ref="D35" authorId="2">
      <text>
        <r>
          <rPr>
            <b/>
            <sz val="8"/>
            <color indexed="81"/>
            <rFont val="Tahoma"/>
          </rPr>
          <t>Indiquer 1 si la formule comporte 1 indice, sinon indiquer la valeur inscrite dans la formule de variation du prix</t>
        </r>
      </text>
    </comment>
    <comment ref="D36" authorId="2">
      <text>
        <r>
          <rPr>
            <b/>
            <sz val="8"/>
            <color indexed="81"/>
            <rFont val="Tahoma"/>
          </rPr>
          <t>indiquer la valeur indiquer dans la formule de variation des prix</t>
        </r>
      </text>
    </comment>
    <comment ref="D37" authorId="2">
      <text>
        <r>
          <rPr>
            <sz val="8"/>
            <color indexed="81"/>
            <rFont val="Tahoma"/>
          </rPr>
          <t xml:space="preserve">Indiquer la valeur figurant dans la formule de variation des prix
</t>
        </r>
      </text>
    </comment>
    <comment ref="D38" authorId="2">
      <text>
        <r>
          <rPr>
            <sz val="8"/>
            <color indexed="81"/>
            <rFont val="Tahoma"/>
          </rPr>
          <t xml:space="preserve">Indiquer la valeur figurant dans la formule de variation des prix
</t>
        </r>
      </text>
    </comment>
    <comment ref="D46" authorId="2">
      <text>
        <r>
          <rPr>
            <b/>
            <sz val="8"/>
            <color indexed="81"/>
            <rFont val="Tahoma"/>
          </rPr>
          <t>Attention toujours taper 1 si les pénalités sont forfaitaires:</t>
        </r>
        <r>
          <rPr>
            <sz val="8"/>
            <color indexed="81"/>
            <rFont val="Tahoma"/>
          </rPr>
          <t xml:space="preserve">
</t>
        </r>
      </text>
    </comment>
    <comment ref="D59" authorId="2">
      <text>
        <r>
          <rPr>
            <sz val="8"/>
            <color indexed="81"/>
            <rFont val="Tahoma"/>
          </rPr>
          <t xml:space="preserve">Si un message d'erreur apparaît, vérifier que les cases actualisation et révision A35 et A36 ne sont pas simultanément cochées
</t>
        </r>
      </text>
    </comment>
  </commentList>
</comments>
</file>

<file path=xl/sharedStrings.xml><?xml version="1.0" encoding="utf-8"?>
<sst xmlns="http://schemas.openxmlformats.org/spreadsheetml/2006/main" count="122" uniqueCount="116">
  <si>
    <t>ATTESTATION N° …</t>
  </si>
  <si>
    <t xml:space="preserve">Concernant un acompte à régler directement au sous-traitant                                                                                                                                                                            </t>
  </si>
  <si>
    <t>MAITRE DE L'OUVRAGE :</t>
  </si>
  <si>
    <t>MANDATAIRE DU MAITRE DE L'OUVRAGE :</t>
  </si>
  <si>
    <t>MARCHE N° :</t>
  </si>
  <si>
    <t>Notifié le :</t>
  </si>
  <si>
    <t>Titulaire :</t>
  </si>
  <si>
    <t>Objet :</t>
  </si>
  <si>
    <t>SOUS-TRAITANT :</t>
  </si>
  <si>
    <t>Nom :</t>
  </si>
  <si>
    <t>Acte spécial d'un montant de ……………………….. € TTC</t>
  </si>
  <si>
    <t>signé par la personne responsable du marché le :</t>
  </si>
  <si>
    <t>MONTANT DE L'ACOMPTE DU AU SOUS-TRAITANT</t>
  </si>
  <si>
    <t xml:space="preserve">Sur le montant de l'acompte n° …, il doit être versé au sous-traitant désigné </t>
  </si>
  <si>
    <t>ci-dessus, la somme de :</t>
  </si>
  <si>
    <t>H.T.</t>
  </si>
  <si>
    <t>T.V.A.</t>
  </si>
  <si>
    <t>T.T.C.</t>
  </si>
  <si>
    <t>Décompte total des sommes dues</t>
  </si>
  <si>
    <t>Déduire acomptes précédents</t>
  </si>
  <si>
    <t>RESTE A PAYER</t>
  </si>
  <si>
    <t>Bon pour règlement à l'Entreprise :</t>
  </si>
  <si>
    <t>de la somme de (en chiffres et en lettres) :</t>
  </si>
  <si>
    <t xml:space="preserve">Fait à </t>
  </si>
  <si>
    <t>le</t>
  </si>
  <si>
    <t>Le titulaire du marché</t>
  </si>
  <si>
    <t>(Cachet + Signature)</t>
  </si>
  <si>
    <t xml:space="preserve"> </t>
  </si>
  <si>
    <t>Montant de la révision</t>
  </si>
  <si>
    <t>Montant de l'actualisation</t>
  </si>
  <si>
    <t>valeur BT n</t>
  </si>
  <si>
    <t>valeur BT 0</t>
  </si>
  <si>
    <t>Pondération</t>
  </si>
  <si>
    <t>TOTAL T.T.C.</t>
  </si>
  <si>
    <t xml:space="preserve"> Avance sollicitée (au premier paiement)</t>
  </si>
  <si>
    <t>Pénalités de retard</t>
  </si>
  <si>
    <t>Retard pour non fourniture de documentation en cours de travaux 1er rappel</t>
  </si>
  <si>
    <t>Retard pour non fourniture de documentation en cours de travaux 2ème rappel</t>
  </si>
  <si>
    <t>Retard pour non fourniture de documentation en cours de travaux 3ème rappel</t>
  </si>
  <si>
    <t>Retard dans l'exécution des travaux - pénalité forfaitaire par jour de retard:</t>
  </si>
  <si>
    <t>Nombre de journées d'intempéries à prendre en compte:</t>
  </si>
  <si>
    <t>Absence aux réunions de chantier</t>
  </si>
  <si>
    <t>Nombre à prendre en compte</t>
  </si>
  <si>
    <t>Pénalités diverses</t>
  </si>
  <si>
    <t>Nombre de journées de retard à prendre en compte:</t>
  </si>
  <si>
    <t>Montant  avenant n° 1 HT</t>
  </si>
  <si>
    <t>Montant  avenant n° 2 HT</t>
  </si>
  <si>
    <t>Montant  avenant n° 3 HT</t>
  </si>
  <si>
    <t>POUVOIR ADJUDICATEUR :</t>
  </si>
  <si>
    <t>2, quai André Barbier</t>
  </si>
  <si>
    <t>88 026 EPINAL Cedex</t>
  </si>
  <si>
    <t>Montant initial du marché HT</t>
  </si>
  <si>
    <t>légende:</t>
  </si>
  <si>
    <t>Opération</t>
  </si>
  <si>
    <t>Lot n°</t>
  </si>
  <si>
    <t>Siège</t>
  </si>
  <si>
    <t>Intitulé lot</t>
  </si>
  <si>
    <t>Entreprise</t>
  </si>
  <si>
    <t>Marché n°</t>
  </si>
  <si>
    <r>
      <rPr>
        <sz val="12"/>
        <rFont val="Verdana"/>
        <family val="2"/>
      </rPr>
      <t xml:space="preserve">● </t>
    </r>
    <r>
      <rPr>
        <sz val="12"/>
        <rFont val="Arial"/>
        <family val="2"/>
      </rPr>
      <t>zone à renseigner par l'entreprise</t>
    </r>
  </si>
  <si>
    <r>
      <rPr>
        <b/>
        <sz val="10"/>
        <rFont val="Verdana"/>
        <family val="2"/>
      </rPr>
      <t xml:space="preserve">● </t>
    </r>
    <r>
      <rPr>
        <b/>
        <sz val="10"/>
        <rFont val="Arial"/>
        <family val="2"/>
      </rPr>
      <t>GARANTIE A PREMIERE DEMANDE</t>
    </r>
  </si>
  <si>
    <t xml:space="preserve">BT </t>
  </si>
  <si>
    <t>TOTAL HT</t>
  </si>
  <si>
    <t>Montant pénalités</t>
  </si>
  <si>
    <r>
      <rPr>
        <sz val="12"/>
        <rFont val="Verdana"/>
        <family val="2"/>
      </rPr>
      <t xml:space="preserve">● </t>
    </r>
    <r>
      <rPr>
        <sz val="12"/>
        <rFont val="Arial"/>
        <family val="2"/>
      </rPr>
      <t>zone de calcul automatique</t>
    </r>
  </si>
  <si>
    <t>TOTAL TTC à REGLER AU TITULAIRE</t>
  </si>
  <si>
    <t>Siret</t>
  </si>
  <si>
    <t>Date de notification du marché</t>
  </si>
  <si>
    <t>PENALITES</t>
  </si>
  <si>
    <t>décompte définitif</t>
  </si>
  <si>
    <r>
      <rPr>
        <b/>
        <sz val="10"/>
        <rFont val="Verdana"/>
        <family val="2"/>
      </rPr>
      <t>●</t>
    </r>
    <r>
      <rPr>
        <b/>
        <sz val="10"/>
        <rFont val="Arial"/>
        <family val="2"/>
      </rPr>
      <t xml:space="preserve"> FORMULE DE VARIATION DES PRIX APPLICABLE</t>
    </r>
  </si>
  <si>
    <t xml:space="preserve">Date limite de remise des offres </t>
  </si>
  <si>
    <t>Date indiquée sur la page de garde de l'acte d'engagement</t>
  </si>
  <si>
    <t>Date du marché indiquée sur la page de garde de l'acte d'engagement</t>
  </si>
  <si>
    <t>Montant avant pénalités</t>
  </si>
  <si>
    <t>Montant avant retenue de garantie</t>
  </si>
  <si>
    <t>Situation n°</t>
  </si>
  <si>
    <t>Cumul des travaux exécutés HT valeur base marché</t>
  </si>
  <si>
    <t>Coefficient d'actualisation des prix</t>
  </si>
  <si>
    <t>Coefficient de révision des prix</t>
  </si>
  <si>
    <t>Décompte mensuel HT valeur base marché</t>
  </si>
  <si>
    <t>Total TTC à régler au sous-traitant</t>
  </si>
  <si>
    <t>Mois de réalisation des travaux concernés par le projet de décompte</t>
  </si>
  <si>
    <t>Le présent projet de décompte est accepté ou rectifié par le Maître d'œuvre.</t>
  </si>
  <si>
    <t>Il devient alors l'état d'acompte mensuel qui est notifié à l'entreprise.</t>
  </si>
  <si>
    <t>MARCHÉ PUBLIC DE TRAVAUX</t>
  </si>
  <si>
    <t>Document uniquement valide pour les marchés soumis au CCAG du 8 Septembre 2009</t>
  </si>
  <si>
    <t>CCAP Travaux</t>
  </si>
  <si>
    <t>Retard dans l'exécution des travaux - taux applicable  : 1/</t>
  </si>
  <si>
    <t>Nombre de jours calendaires de retard constatés :</t>
  </si>
  <si>
    <t>Décompte précédent HT valeur base marché</t>
  </si>
  <si>
    <t>RG sur situation</t>
  </si>
  <si>
    <t>RG à déduire</t>
  </si>
  <si>
    <t>Visa du Maître d'Œuvre</t>
  </si>
  <si>
    <t>Acceptée</t>
  </si>
  <si>
    <t>Refusée</t>
  </si>
  <si>
    <t>Acceptée avec correctifs</t>
  </si>
  <si>
    <t>Situation :</t>
  </si>
  <si>
    <t>Date et signature</t>
  </si>
  <si>
    <t>VOSGELIS</t>
  </si>
  <si>
    <r>
      <rPr>
        <sz val="10"/>
        <rFont val="Arial"/>
      </rPr>
      <t>● zone à renseigner par le maître d'œuvre ou sans saisie</t>
    </r>
  </si>
  <si>
    <t>MO</t>
  </si>
  <si>
    <t>SANS SAISIE</t>
  </si>
  <si>
    <t>Taux de TVA à appliquer sur décompte</t>
  </si>
  <si>
    <t>TVA</t>
  </si>
  <si>
    <t>Résorption Avance/décompte</t>
  </si>
  <si>
    <t>Montant avance résorbé sur précédents décomptes</t>
  </si>
  <si>
    <t>Zone à renseigner par VOSGELIS ou Maître d'œuvre externe</t>
  </si>
  <si>
    <t>Decembre 2011</t>
  </si>
  <si>
    <t>Décompte définitif</t>
  </si>
  <si>
    <r>
      <t xml:space="preserve">fournie pour bénéficier de l'avance  </t>
    </r>
    <r>
      <rPr>
        <sz val="8"/>
        <rFont val="Arial"/>
        <family val="2"/>
      </rPr>
      <t>( si oui, inscrire le montant dans la case)</t>
    </r>
  </si>
  <si>
    <r>
      <t xml:space="preserve">fournie pour remplacer la RG  </t>
    </r>
    <r>
      <rPr>
        <sz val="8"/>
        <rFont val="Arial"/>
        <family val="2"/>
      </rPr>
      <t>( si oui, inscrire le montant dans la case)</t>
    </r>
  </si>
  <si>
    <t>prix révisables  ( si oui, inscrire "X" dans la case)</t>
  </si>
  <si>
    <t>prix fermes actualisables  ( si oui, inscrire "X" dans la case)</t>
  </si>
  <si>
    <t>- DEMANDE DE PAIEMENT - article 13 C.C.A.G. TRAVAUX  - Version du 9 Janvier 2014</t>
  </si>
  <si>
    <t>Modèle visé 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</si>
</sst>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]_-;\-* #,##0.00\ [$€]_-;_-* &quot;-&quot;??\ [$€]_-;_-@_-"/>
    <numFmt numFmtId="165" formatCode="#,##0.000"/>
    <numFmt numFmtId="166" formatCode="0.000"/>
    <numFmt numFmtId="167" formatCode="#,##0.00\ &quot;€&quot;"/>
    <numFmt numFmtId="168" formatCode="#,##0.0000"/>
  </numFmts>
  <fonts count="3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sz val="12"/>
      <name val="Verdana"/>
      <family val="2"/>
    </font>
    <font>
      <b/>
      <sz val="10"/>
      <name val="Verdana"/>
      <family val="2"/>
    </font>
    <font>
      <sz val="8"/>
      <color indexed="81"/>
      <name val="Tahoma"/>
      <family val="2"/>
    </font>
    <font>
      <sz val="10"/>
      <color indexed="9"/>
      <name val="Arial"/>
      <family val="2"/>
    </font>
    <font>
      <sz val="10"/>
      <color indexed="9"/>
      <name val="Arial"/>
    </font>
    <font>
      <sz val="8"/>
      <color indexed="81"/>
      <name val="Tahoma"/>
    </font>
    <font>
      <b/>
      <sz val="8"/>
      <color indexed="81"/>
      <name val="Tahoma"/>
    </font>
    <font>
      <i/>
      <sz val="8"/>
      <name val="Arial"/>
      <family val="2"/>
    </font>
    <font>
      <sz val="11"/>
      <name val="Arial"/>
      <family val="2"/>
    </font>
    <font>
      <sz val="11"/>
      <name val="Arial"/>
    </font>
    <font>
      <sz val="20"/>
      <name val="Arial Narrow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9"/>
      <name val="Arial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vertical="center"/>
    </xf>
    <xf numFmtId="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0" xfId="0" applyBorder="1" applyAlignment="1">
      <alignment vertical="center"/>
    </xf>
    <xf numFmtId="0" fontId="0" fillId="0" borderId="4" xfId="0" applyBorder="1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9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11" fillId="0" borderId="0" xfId="0" applyFont="1"/>
    <xf numFmtId="0" fontId="2" fillId="0" borderId="0" xfId="0" applyFont="1"/>
    <xf numFmtId="0" fontId="11" fillId="0" borderId="0" xfId="0" applyFont="1" applyAlignment="1"/>
    <xf numFmtId="0" fontId="0" fillId="0" borderId="8" xfId="0" applyBorder="1"/>
    <xf numFmtId="0" fontId="0" fillId="0" borderId="9" xfId="0" applyBorder="1"/>
    <xf numFmtId="0" fontId="11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2" fillId="0" borderId="2" xfId="0" applyFont="1" applyBorder="1" applyAlignment="1"/>
    <xf numFmtId="0" fontId="2" fillId="0" borderId="4" xfId="0" applyFont="1" applyBorder="1" applyAlignment="1"/>
    <xf numFmtId="0" fontId="11" fillId="0" borderId="0" xfId="0" applyFont="1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7" xfId="0" applyBorder="1" applyAlignment="1"/>
    <xf numFmtId="0" fontId="0" fillId="0" borderId="12" xfId="0" applyBorder="1"/>
    <xf numFmtId="0" fontId="0" fillId="0" borderId="6" xfId="0" applyBorder="1" applyAlignment="1"/>
    <xf numFmtId="0" fontId="0" fillId="0" borderId="1" xfId="0" applyBorder="1" applyAlignment="1"/>
    <xf numFmtId="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4" fillId="0" borderId="0" xfId="0" quotePrefix="1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8" fillId="0" borderId="14" xfId="0" quotePrefix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quotePrefix="1" applyFont="1" applyFill="1" applyAlignment="1" applyProtection="1">
      <alignment horizontal="center" vertical="center"/>
    </xf>
    <xf numFmtId="0" fontId="8" fillId="2" borderId="15" xfId="0" quotePrefix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13" fillId="0" borderId="16" xfId="0" applyFont="1" applyFill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/>
    </xf>
    <xf numFmtId="0" fontId="2" fillId="0" borderId="18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15" xfId="0" applyFont="1" applyBorder="1" applyAlignment="1" applyProtection="1">
      <alignment horizontal="left" vertical="center"/>
    </xf>
    <xf numFmtId="167" fontId="2" fillId="2" borderId="15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167" fontId="2" fillId="0" borderId="0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67" fontId="0" fillId="0" borderId="0" xfId="0" applyNumberForma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15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0" xfId="0" quotePrefix="1" applyNumberFormat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4" fontId="12" fillId="0" borderId="0" xfId="0" applyNumberFormat="1" applyFont="1" applyFill="1" applyBorder="1" applyAlignment="1" applyProtection="1">
      <alignment vertical="center"/>
    </xf>
    <xf numFmtId="165" fontId="0" fillId="0" borderId="0" xfId="0" applyNumberFormat="1" applyFill="1" applyBorder="1" applyAlignment="1" applyProtection="1">
      <alignment vertical="center"/>
    </xf>
    <xf numFmtId="4" fontId="0" fillId="0" borderId="0" xfId="0" applyNumberForma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Border="1" applyAlignment="1" applyProtection="1">
      <alignment vertical="center"/>
    </xf>
    <xf numFmtId="4" fontId="2" fillId="0" borderId="0" xfId="0" applyNumberFormat="1" applyFont="1" applyBorder="1" applyAlignment="1" applyProtection="1">
      <alignment vertical="center"/>
    </xf>
    <xf numFmtId="0" fontId="8" fillId="3" borderId="15" xfId="0" quotePrefix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1" fontId="12" fillId="3" borderId="15" xfId="0" applyNumberFormat="1" applyFont="1" applyFill="1" applyBorder="1" applyAlignment="1" applyProtection="1">
      <alignment horizontal="center" vertical="center"/>
      <protection locked="0"/>
    </xf>
    <xf numFmtId="167" fontId="2" fillId="3" borderId="15" xfId="0" applyNumberFormat="1" applyFont="1" applyFill="1" applyBorder="1" applyAlignment="1" applyProtection="1">
      <alignment vertical="center"/>
      <protection locked="0"/>
    </xf>
    <xf numFmtId="167" fontId="13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12" fillId="3" borderId="19" xfId="0" applyFont="1" applyFill="1" applyBorder="1" applyAlignment="1" applyProtection="1">
      <alignment horizontal="center" vertical="center"/>
      <protection locked="0"/>
    </xf>
    <xf numFmtId="167" fontId="0" fillId="4" borderId="15" xfId="0" applyNumberForma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5" xfId="0" quotePrefix="1" applyNumberFormat="1" applyFill="1" applyBorder="1" applyAlignment="1" applyProtection="1">
      <alignment horizontal="center" vertical="center"/>
      <protection locked="0"/>
    </xf>
    <xf numFmtId="4" fontId="18" fillId="0" borderId="0" xfId="0" applyNumberFormat="1" applyFont="1" applyFill="1" applyBorder="1" applyAlignment="1" applyProtection="1">
      <alignment vertical="center"/>
    </xf>
    <xf numFmtId="167" fontId="0" fillId="0" borderId="0" xfId="0" applyNumberFormat="1" applyAlignment="1">
      <alignment vertical="center"/>
    </xf>
    <xf numFmtId="0" fontId="19" fillId="5" borderId="0" xfId="0" applyFont="1" applyFill="1" applyAlignment="1">
      <alignment vertical="center"/>
    </xf>
    <xf numFmtId="0" fontId="5" fillId="0" borderId="14" xfId="0" applyFont="1" applyFill="1" applyBorder="1" applyAlignment="1" applyProtection="1">
      <alignment vertical="center"/>
    </xf>
    <xf numFmtId="0" fontId="8" fillId="0" borderId="14" xfId="0" applyFont="1" applyFill="1" applyBorder="1" applyAlignment="1" applyProtection="1">
      <alignment vertical="center"/>
    </xf>
    <xf numFmtId="4" fontId="2" fillId="2" borderId="20" xfId="0" applyNumberFormat="1" applyFont="1" applyFill="1" applyBorder="1" applyAlignment="1" applyProtection="1">
      <alignment vertical="center"/>
    </xf>
    <xf numFmtId="4" fontId="12" fillId="3" borderId="10" xfId="0" applyNumberFormat="1" applyFont="1" applyFill="1" applyBorder="1" applyAlignment="1" applyProtection="1">
      <alignment vertical="center"/>
      <protection locked="0"/>
    </xf>
    <xf numFmtId="165" fontId="0" fillId="2" borderId="21" xfId="0" applyNumberFormat="1" applyFill="1" applyBorder="1" applyAlignment="1" applyProtection="1">
      <alignment horizontal="right" vertical="center"/>
    </xf>
    <xf numFmtId="4" fontId="0" fillId="2" borderId="22" xfId="0" applyNumberFormat="1" applyFill="1" applyBorder="1" applyAlignment="1" applyProtection="1">
      <alignment vertical="center"/>
    </xf>
    <xf numFmtId="4" fontId="0" fillId="2" borderId="23" xfId="0" applyNumberFormat="1" applyFill="1" applyBorder="1" applyAlignment="1" applyProtection="1">
      <alignment vertical="center"/>
    </xf>
    <xf numFmtId="4" fontId="0" fillId="2" borderId="24" xfId="0" applyNumberFormat="1" applyFill="1" applyBorder="1" applyAlignment="1" applyProtection="1">
      <alignment vertical="center"/>
    </xf>
    <xf numFmtId="4" fontId="12" fillId="2" borderId="21" xfId="0" applyNumberFormat="1" applyFont="1" applyFill="1" applyBorder="1" applyAlignment="1" applyProtection="1">
      <alignment vertical="center"/>
    </xf>
    <xf numFmtId="14" fontId="2" fillId="3" borderId="15" xfId="0" applyNumberFormat="1" applyFont="1" applyFill="1" applyBorder="1" applyAlignment="1" applyProtection="1">
      <alignment horizontal="right" vertical="center"/>
      <protection locked="0"/>
    </xf>
    <xf numFmtId="0" fontId="0" fillId="2" borderId="15" xfId="0" applyFill="1" applyBorder="1" applyAlignment="1" applyProtection="1">
      <alignment horizontal="center" vertical="center"/>
    </xf>
    <xf numFmtId="0" fontId="24" fillId="0" borderId="0" xfId="0" applyFont="1" applyAlignment="1">
      <alignment horizontal="left"/>
    </xf>
    <xf numFmtId="0" fontId="24" fillId="0" borderId="0" xfId="0" applyFont="1"/>
    <xf numFmtId="4" fontId="24" fillId="0" borderId="0" xfId="0" applyNumberFormat="1" applyFont="1"/>
    <xf numFmtId="166" fontId="19" fillId="0" borderId="0" xfId="0" applyNumberFormat="1" applyFont="1" applyAlignment="1">
      <alignment horizontal="center" vertical="center"/>
    </xf>
    <xf numFmtId="165" fontId="0" fillId="0" borderId="0" xfId="0" applyNumberFormat="1" applyFill="1" applyBorder="1" applyAlignment="1" applyProtection="1">
      <alignment horizontal="center" vertical="center"/>
    </xf>
    <xf numFmtId="4" fontId="0" fillId="4" borderId="15" xfId="0" applyNumberFormat="1" applyFill="1" applyBorder="1" applyProtection="1">
      <protection locked="0"/>
    </xf>
    <xf numFmtId="0" fontId="2" fillId="0" borderId="0" xfId="0" applyFont="1" applyAlignment="1" applyProtection="1">
      <alignment horizontal="left"/>
    </xf>
    <xf numFmtId="0" fontId="0" fillId="0" borderId="0" xfId="0" applyProtection="1"/>
    <xf numFmtId="0" fontId="0" fillId="0" borderId="18" xfId="0" applyBorder="1" applyAlignment="1" applyProtection="1">
      <alignment horizontal="left"/>
    </xf>
    <xf numFmtId="0" fontId="0" fillId="0" borderId="25" xfId="0" applyBorder="1" applyProtection="1"/>
    <xf numFmtId="0" fontId="0" fillId="0" borderId="26" xfId="0" applyBorder="1" applyAlignment="1" applyProtection="1">
      <alignment horizontal="left"/>
    </xf>
    <xf numFmtId="0" fontId="0" fillId="0" borderId="26" xfId="0" applyBorder="1" applyProtection="1"/>
    <xf numFmtId="0" fontId="0" fillId="0" borderId="19" xfId="0" applyBorder="1" applyAlignment="1" applyProtection="1">
      <alignment horizontal="left"/>
    </xf>
    <xf numFmtId="0" fontId="0" fillId="0" borderId="19" xfId="0" applyBorder="1" applyProtection="1"/>
    <xf numFmtId="0" fontId="13" fillId="0" borderId="0" xfId="0" applyFont="1" applyFill="1" applyBorder="1" applyAlignment="1" applyProtection="1">
      <alignment horizontal="center" vertical="center"/>
    </xf>
    <xf numFmtId="0" fontId="8" fillId="4" borderId="15" xfId="0" applyFont="1" applyFill="1" applyBorder="1" applyAlignment="1" applyProtection="1">
      <alignment horizontal="center" vertical="center"/>
    </xf>
    <xf numFmtId="0" fontId="8" fillId="6" borderId="15" xfId="0" applyFont="1" applyFill="1" applyBorder="1" applyAlignment="1" applyProtection="1">
      <alignment horizontal="center" vertical="center"/>
    </xf>
    <xf numFmtId="0" fontId="25" fillId="0" borderId="0" xfId="0" applyFont="1" applyFill="1" applyAlignment="1" applyProtection="1">
      <alignment horizontal="left" vertical="center"/>
    </xf>
    <xf numFmtId="0" fontId="0" fillId="7" borderId="15" xfId="0" applyNumberFormat="1" applyFill="1" applyBorder="1" applyAlignment="1" applyProtection="1">
      <alignment horizontal="center" vertical="center"/>
    </xf>
    <xf numFmtId="4" fontId="2" fillId="0" borderId="27" xfId="0" applyNumberFormat="1" applyFont="1" applyBorder="1" applyAlignment="1" applyProtection="1">
      <alignment horizontal="left" vertical="center"/>
    </xf>
    <xf numFmtId="0" fontId="0" fillId="0" borderId="28" xfId="0" applyBorder="1" applyAlignment="1" applyProtection="1">
      <alignment horizontal="left" vertical="center"/>
    </xf>
    <xf numFmtId="4" fontId="2" fillId="8" borderId="29" xfId="0" applyNumberFormat="1" applyFont="1" applyFill="1" applyBorder="1" applyAlignment="1" applyProtection="1">
      <alignment horizontal="left" vertical="center"/>
    </xf>
    <xf numFmtId="4" fontId="2" fillId="8" borderId="27" xfId="0" applyNumberFormat="1" applyFont="1" applyFill="1" applyBorder="1" applyAlignment="1" applyProtection="1">
      <alignment horizontal="left" vertical="center"/>
    </xf>
    <xf numFmtId="0" fontId="0" fillId="0" borderId="30" xfId="0" applyBorder="1" applyAlignment="1" applyProtection="1">
      <alignment horizontal="left" vertical="center"/>
    </xf>
    <xf numFmtId="4" fontId="2" fillId="0" borderId="29" xfId="0" applyNumberFormat="1" applyFont="1" applyBorder="1" applyAlignment="1" applyProtection="1">
      <alignment horizontal="left" vertical="center"/>
    </xf>
    <xf numFmtId="0" fontId="2" fillId="0" borderId="30" xfId="0" applyFont="1" applyBorder="1" applyAlignment="1" applyProtection="1">
      <alignment horizontal="left" vertical="center"/>
    </xf>
    <xf numFmtId="0" fontId="0" fillId="0" borderId="31" xfId="0" applyBorder="1" applyAlignment="1" applyProtection="1">
      <alignment horizontal="left" vertical="center"/>
    </xf>
    <xf numFmtId="0" fontId="0" fillId="0" borderId="32" xfId="0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 wrapText="1"/>
    </xf>
    <xf numFmtId="4" fontId="0" fillId="4" borderId="33" xfId="0" applyNumberFormat="1" applyFill="1" applyBorder="1" applyAlignment="1" applyProtection="1">
      <alignment vertical="center"/>
    </xf>
    <xf numFmtId="4" fontId="0" fillId="4" borderId="34" xfId="0" applyNumberFormat="1" applyFill="1" applyBorder="1" applyAlignment="1" applyProtection="1">
      <alignment vertical="center"/>
    </xf>
    <xf numFmtId="4" fontId="2" fillId="4" borderId="35" xfId="0" applyNumberFormat="1" applyFont="1" applyFill="1" applyBorder="1" applyAlignment="1" applyProtection="1">
      <alignment vertical="center"/>
    </xf>
    <xf numFmtId="10" fontId="2" fillId="3" borderId="15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4" fontId="12" fillId="3" borderId="20" xfId="0" applyNumberFormat="1" applyFont="1" applyFill="1" applyBorder="1" applyAlignment="1" applyProtection="1">
      <alignment vertical="center"/>
      <protection locked="0"/>
    </xf>
    <xf numFmtId="4" fontId="0" fillId="3" borderId="10" xfId="0" applyNumberFormat="1" applyFill="1" applyBorder="1" applyAlignment="1" applyProtection="1">
      <alignment horizontal="right" vertical="center"/>
      <protection locked="0"/>
    </xf>
    <xf numFmtId="4" fontId="27" fillId="4" borderId="0" xfId="0" applyNumberFormat="1" applyFont="1" applyFill="1" applyBorder="1" applyAlignment="1">
      <alignment vertical="center"/>
    </xf>
    <xf numFmtId="4" fontId="18" fillId="4" borderId="0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4" fontId="12" fillId="3" borderId="34" xfId="0" applyNumberFormat="1" applyFont="1" applyFill="1" applyBorder="1" applyAlignment="1" applyProtection="1">
      <alignment vertical="center"/>
      <protection locked="0"/>
    </xf>
    <xf numFmtId="4" fontId="0" fillId="0" borderId="0" xfId="0" applyNumberFormat="1" applyBorder="1" applyAlignment="1" applyProtection="1">
      <alignment vertical="center" textRotation="180" wrapText="1"/>
    </xf>
    <xf numFmtId="4" fontId="0" fillId="0" borderId="36" xfId="0" applyNumberFormat="1" applyBorder="1" applyAlignment="1" applyProtection="1">
      <alignment vertical="center" textRotation="180" wrapText="1"/>
    </xf>
    <xf numFmtId="4" fontId="0" fillId="0" borderId="13" xfId="0" applyNumberFormat="1" applyBorder="1" applyAlignment="1" applyProtection="1">
      <alignment vertical="center" textRotation="180" wrapText="1"/>
    </xf>
    <xf numFmtId="0" fontId="29" fillId="0" borderId="0" xfId="0" applyFont="1" applyAlignment="1">
      <alignment vertical="center"/>
    </xf>
    <xf numFmtId="2" fontId="0" fillId="2" borderId="24" xfId="0" applyNumberFormat="1" applyFill="1" applyBorder="1" applyAlignment="1" applyProtection="1">
      <alignment horizontal="right" vertical="center"/>
    </xf>
    <xf numFmtId="168" fontId="0" fillId="0" borderId="0" xfId="0" applyNumberFormat="1" applyFill="1" applyBorder="1" applyAlignment="1" applyProtection="1">
      <alignment vertical="center"/>
    </xf>
    <xf numFmtId="4" fontId="28" fillId="0" borderId="45" xfId="0" applyNumberFormat="1" applyFont="1" applyBorder="1" applyAlignment="1" applyProtection="1">
      <alignment horizontal="center" vertical="center" wrapText="1"/>
    </xf>
    <xf numFmtId="4" fontId="28" fillId="0" borderId="19" xfId="0" applyNumberFormat="1" applyFont="1" applyBorder="1" applyAlignment="1" applyProtection="1">
      <alignment horizontal="center" vertical="center" wrapText="1"/>
    </xf>
    <xf numFmtId="0" fontId="2" fillId="8" borderId="0" xfId="0" applyFont="1" applyFill="1" applyAlignment="1" applyProtection="1">
      <alignment horizontal="left" vertical="center"/>
    </xf>
    <xf numFmtId="0" fontId="12" fillId="0" borderId="18" xfId="0" applyFont="1" applyBorder="1" applyAlignment="1" applyProtection="1">
      <alignment vertical="center" wrapText="1"/>
    </xf>
    <xf numFmtId="0" fontId="0" fillId="0" borderId="25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4" fillId="7" borderId="0" xfId="0" quotePrefix="1" applyFont="1" applyFill="1" applyAlignment="1">
      <alignment horizontal="center" vertical="center"/>
    </xf>
    <xf numFmtId="49" fontId="23" fillId="3" borderId="18" xfId="0" applyNumberFormat="1" applyFont="1" applyFill="1" applyBorder="1" applyAlignment="1" applyProtection="1">
      <alignment horizontal="center" vertical="center"/>
      <protection locked="0"/>
    </xf>
    <xf numFmtId="49" fontId="23" fillId="3" borderId="25" xfId="0" quotePrefix="1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46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28" xfId="0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left" vertical="center" wrapText="1"/>
    </xf>
    <xf numFmtId="0" fontId="12" fillId="0" borderId="38" xfId="0" applyFont="1" applyBorder="1" applyAlignment="1" applyProtection="1">
      <alignment horizontal="left" vertical="center" wrapText="1"/>
    </xf>
    <xf numFmtId="0" fontId="12" fillId="0" borderId="39" xfId="0" applyFont="1" applyBorder="1" applyAlignment="1" applyProtection="1">
      <alignment horizontal="left" vertical="center" wrapText="1"/>
    </xf>
    <xf numFmtId="0" fontId="2" fillId="8" borderId="35" xfId="0" applyFont="1" applyFill="1" applyBorder="1" applyAlignment="1" applyProtection="1">
      <alignment horizontal="left" vertical="center" wrapText="1"/>
    </xf>
    <xf numFmtId="0" fontId="2" fillId="8" borderId="40" xfId="0" applyFont="1" applyFill="1" applyBorder="1" applyAlignment="1" applyProtection="1">
      <alignment horizontal="left" vertical="center" wrapText="1"/>
    </xf>
    <xf numFmtId="4" fontId="2" fillId="8" borderId="35" xfId="0" applyNumberFormat="1" applyFont="1" applyFill="1" applyBorder="1" applyAlignment="1" applyProtection="1">
      <alignment horizontal="left" vertical="center" wrapText="1"/>
    </xf>
    <xf numFmtId="4" fontId="2" fillId="8" borderId="40" xfId="0" applyNumberFormat="1" applyFont="1" applyFill="1" applyBorder="1" applyAlignment="1" applyProtection="1">
      <alignment horizontal="left" vertical="center" wrapText="1"/>
    </xf>
    <xf numFmtId="0" fontId="12" fillId="0" borderId="33" xfId="0" applyFont="1" applyBorder="1" applyAlignment="1" applyProtection="1">
      <alignment horizontal="left" vertical="center" wrapText="1"/>
    </xf>
    <xf numFmtId="0" fontId="12" fillId="0" borderId="37" xfId="0" applyFont="1" applyBorder="1" applyAlignment="1" applyProtection="1">
      <alignment horizontal="left" vertical="center" wrapText="1"/>
    </xf>
    <xf numFmtId="0" fontId="0" fillId="0" borderId="35" xfId="0" applyBorder="1" applyAlignment="1" applyProtection="1">
      <alignment horizontal="left" vertical="center"/>
    </xf>
    <xf numFmtId="0" fontId="0" fillId="0" borderId="40" xfId="0" applyBorder="1" applyAlignment="1" applyProtection="1">
      <alignment horizontal="left" vertical="center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43" xfId="0" applyFont="1" applyFill="1" applyBorder="1" applyAlignment="1" applyProtection="1">
      <alignment horizontal="center" vertical="center" wrapText="1"/>
      <protection locked="0"/>
    </xf>
    <xf numFmtId="0" fontId="4" fillId="3" borderId="44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0" fontId="22" fillId="0" borderId="13" xfId="0" applyFont="1" applyBorder="1" applyAlignment="1" applyProtection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</xf>
    <xf numFmtId="4" fontId="12" fillId="0" borderId="31" xfId="0" applyNumberFormat="1" applyFont="1" applyBorder="1" applyAlignment="1" applyProtection="1">
      <alignment horizontal="left" vertical="center" wrapText="1"/>
    </xf>
    <xf numFmtId="4" fontId="12" fillId="0" borderId="32" xfId="0" applyNumberFormat="1" applyFont="1" applyBorder="1" applyAlignment="1" applyProtection="1">
      <alignment horizontal="left" vertical="center" wrapText="1"/>
    </xf>
    <xf numFmtId="0" fontId="0" fillId="0" borderId="31" xfId="0" applyBorder="1" applyAlignment="1" applyProtection="1">
      <alignment horizontal="left" vertical="center" wrapText="1"/>
    </xf>
    <xf numFmtId="0" fontId="0" fillId="0" borderId="32" xfId="0" applyBorder="1" applyAlignment="1" applyProtection="1">
      <alignment horizontal="left" vertical="center" wrapText="1"/>
    </xf>
    <xf numFmtId="0" fontId="0" fillId="0" borderId="38" xfId="0" applyBorder="1" applyAlignment="1" applyProtection="1">
      <alignment horizontal="left" vertical="center" wrapText="1"/>
    </xf>
    <xf numFmtId="0" fontId="0" fillId="0" borderId="39" xfId="0" applyBorder="1" applyAlignment="1" applyProtection="1">
      <alignment horizontal="left" vertical="center" wrapText="1"/>
    </xf>
    <xf numFmtId="0" fontId="2" fillId="8" borderId="35" xfId="0" applyFont="1" applyFill="1" applyBorder="1" applyAlignment="1" applyProtection="1">
      <alignment horizontal="left" vertical="center"/>
    </xf>
    <xf numFmtId="0" fontId="0" fillId="0" borderId="40" xfId="0" applyBorder="1" applyAlignment="1">
      <alignment horizontal="left" vertical="center"/>
    </xf>
    <xf numFmtId="0" fontId="12" fillId="8" borderId="35" xfId="0" applyFont="1" applyFill="1" applyBorder="1" applyAlignment="1" applyProtection="1">
      <alignment horizontal="left" vertical="center" wrapText="1"/>
    </xf>
    <xf numFmtId="0" fontId="0" fillId="8" borderId="40" xfId="0" applyFill="1" applyBorder="1"/>
    <xf numFmtId="0" fontId="12" fillId="0" borderId="41" xfId="0" applyFont="1" applyBorder="1" applyAlignment="1" applyProtection="1">
      <alignment horizontal="left" vertical="center" wrapText="1"/>
    </xf>
    <xf numFmtId="0" fontId="12" fillId="0" borderId="42" xfId="0" applyFont="1" applyBorder="1" applyAlignment="1" applyProtection="1">
      <alignment horizontal="left" vertical="center" wrapText="1"/>
    </xf>
    <xf numFmtId="0" fontId="16" fillId="8" borderId="0" xfId="0" applyFont="1" applyFill="1" applyAlignment="1" applyProtection="1">
      <alignment horizontal="center" vertical="center"/>
    </xf>
    <xf numFmtId="0" fontId="2" fillId="8" borderId="0" xfId="0" applyFont="1" applyFill="1" applyAlignment="1" applyProtection="1">
      <alignment horizontal="center" vertical="center"/>
    </xf>
    <xf numFmtId="0" fontId="11" fillId="0" borderId="0" xfId="0" applyFont="1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 applyAlignment="1"/>
    <xf numFmtId="0" fontId="8" fillId="0" borderId="0" xfId="0" applyFont="1" applyAlignment="1">
      <alignment horizontal="center" vertical="center" wrapText="1"/>
    </xf>
  </cellXfs>
  <cellStyles count="2">
    <cellStyle name="Euro" xfId="1"/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51</xdr:row>
      <xdr:rowOff>0</xdr:rowOff>
    </xdr:from>
    <xdr:to>
      <xdr:col>1</xdr:col>
      <xdr:colOff>9525</xdr:colOff>
      <xdr:row>52</xdr:row>
      <xdr:rowOff>114300</xdr:rowOff>
    </xdr:to>
    <xdr:sp macro="" textlink="">
      <xdr:nvSpPr>
        <xdr:cNvPr id="2403" name="Text Box 3"/>
        <xdr:cNvSpPr txBox="1">
          <a:spLocks noChangeArrowheads="1"/>
        </xdr:cNvSpPr>
      </xdr:nvSpPr>
      <xdr:spPr bwMode="auto">
        <a:xfrm>
          <a:off x="733425" y="9677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O139"/>
  <sheetViews>
    <sheetView showGridLines="0" tabSelected="1" topLeftCell="A50" zoomScaleNormal="100" zoomScaleSheetLayoutView="100" workbookViewId="0">
      <selection activeCell="C62" sqref="C62"/>
    </sheetView>
  </sheetViews>
  <sheetFormatPr baseColWidth="10" defaultRowHeight="12.75" x14ac:dyDescent="0.2"/>
  <cols>
    <col min="1" max="1" width="12" style="43" customWidth="1"/>
    <col min="2" max="2" width="22.5703125" customWidth="1"/>
    <col min="3" max="3" width="29.85546875" customWidth="1"/>
    <col min="4" max="4" width="15.5703125" customWidth="1"/>
    <col min="5" max="5" width="20.140625" customWidth="1"/>
    <col min="6" max="6" width="17.28515625" customWidth="1"/>
    <col min="7" max="7" width="10.140625" customWidth="1"/>
    <col min="9" max="9" width="15.140625" style="4" customWidth="1"/>
  </cols>
  <sheetData>
    <row r="1" spans="1:9" s="3" customFormat="1" ht="12.75" customHeight="1" x14ac:dyDescent="0.2">
      <c r="A1" s="179" t="s">
        <v>85</v>
      </c>
      <c r="B1" s="179"/>
      <c r="C1" s="47" t="s">
        <v>48</v>
      </c>
      <c r="D1" s="46" t="s">
        <v>99</v>
      </c>
      <c r="I1" s="15"/>
    </row>
    <row r="2" spans="1:9" s="3" customFormat="1" ht="11.25" customHeight="1" x14ac:dyDescent="0.2">
      <c r="A2" s="180" t="s">
        <v>115</v>
      </c>
      <c r="B2" s="180"/>
      <c r="C2" s="46"/>
      <c r="D2" s="46" t="s">
        <v>49</v>
      </c>
      <c r="I2" s="15"/>
    </row>
    <row r="3" spans="1:9" s="3" customFormat="1" ht="11.25" customHeight="1" x14ac:dyDescent="0.2">
      <c r="A3" s="180" t="s">
        <v>87</v>
      </c>
      <c r="B3" s="180"/>
      <c r="C3" s="46"/>
      <c r="D3" s="46" t="s">
        <v>50</v>
      </c>
      <c r="I3" s="15"/>
    </row>
    <row r="4" spans="1:9" s="3" customFormat="1" ht="6" customHeight="1" x14ac:dyDescent="0.2">
      <c r="A4" s="42"/>
      <c r="B4" s="42"/>
      <c r="C4" s="46"/>
      <c r="I4" s="15"/>
    </row>
    <row r="5" spans="1:9" s="3" customFormat="1" ht="6.75" customHeight="1" x14ac:dyDescent="0.2">
      <c r="A5" s="42"/>
      <c r="B5" s="42"/>
      <c r="C5" s="46"/>
      <c r="I5" s="15"/>
    </row>
    <row r="6" spans="1:9" s="3" customFormat="1" ht="21.75" customHeight="1" x14ac:dyDescent="0.2">
      <c r="A6" s="182" t="s">
        <v>114</v>
      </c>
      <c r="B6" s="182"/>
      <c r="C6" s="182"/>
      <c r="D6" s="182"/>
      <c r="E6" s="182"/>
      <c r="I6" s="15"/>
    </row>
    <row r="7" spans="1:9" s="3" customFormat="1" ht="19.5" customHeight="1" x14ac:dyDescent="0.2">
      <c r="A7" s="181" t="s">
        <v>86</v>
      </c>
      <c r="B7" s="181"/>
      <c r="C7" s="181"/>
      <c r="D7" s="181"/>
      <c r="E7" s="181"/>
      <c r="I7" s="15"/>
    </row>
    <row r="8" spans="1:9" s="3" customFormat="1" ht="15" customHeight="1" x14ac:dyDescent="0.2">
      <c r="A8" s="185" t="s">
        <v>82</v>
      </c>
      <c r="B8" s="185"/>
      <c r="C8" s="186"/>
      <c r="D8" s="183" t="s">
        <v>108</v>
      </c>
      <c r="E8" s="184"/>
      <c r="F8" s="9"/>
      <c r="I8" s="15"/>
    </row>
    <row r="9" spans="1:9" s="3" customFormat="1" ht="6.75" customHeight="1" x14ac:dyDescent="0.2">
      <c r="A9" s="52"/>
      <c r="B9" s="52"/>
      <c r="C9" s="52"/>
      <c r="D9" s="53"/>
      <c r="E9" s="53"/>
      <c r="I9" s="15"/>
    </row>
    <row r="10" spans="1:9" s="3" customFormat="1" ht="15" customHeight="1" x14ac:dyDescent="0.2">
      <c r="A10" s="54" t="s">
        <v>52</v>
      </c>
      <c r="B10" s="114" t="s">
        <v>59</v>
      </c>
      <c r="C10" s="115"/>
      <c r="D10" s="100"/>
      <c r="E10" s="55"/>
      <c r="H10" s="166">
        <v>0.19600000000000001</v>
      </c>
      <c r="I10" s="15"/>
    </row>
    <row r="11" spans="1:9" s="3" customFormat="1" ht="15" customHeight="1" x14ac:dyDescent="0.2">
      <c r="A11" s="56"/>
      <c r="B11" s="57" t="s">
        <v>64</v>
      </c>
      <c r="C11" s="56"/>
      <c r="D11" s="59"/>
      <c r="E11" s="58"/>
      <c r="H11" s="166">
        <v>5.5E-2</v>
      </c>
      <c r="I11" s="15"/>
    </row>
    <row r="12" spans="1:9" s="3" customFormat="1" ht="15" customHeight="1" x14ac:dyDescent="0.2">
      <c r="A12" s="60"/>
      <c r="B12" s="142" t="s">
        <v>100</v>
      </c>
      <c r="C12" s="58"/>
      <c r="D12" s="140" t="s">
        <v>101</v>
      </c>
      <c r="E12" s="141" t="s">
        <v>102</v>
      </c>
      <c r="H12" s="166">
        <v>7.0000000000000007E-2</v>
      </c>
      <c r="I12" s="15"/>
    </row>
    <row r="13" spans="1:9" s="3" customFormat="1" ht="12.75" customHeight="1" x14ac:dyDescent="0.2">
      <c r="A13" s="61"/>
      <c r="B13" s="61"/>
      <c r="C13" s="61"/>
      <c r="D13" s="61"/>
      <c r="E13" s="139"/>
      <c r="H13" s="171">
        <v>0.2</v>
      </c>
      <c r="I13" s="15"/>
    </row>
    <row r="14" spans="1:9" s="3" customFormat="1" ht="15" customHeight="1" x14ac:dyDescent="0.2">
      <c r="A14" s="62" t="s">
        <v>53</v>
      </c>
      <c r="B14" s="206"/>
      <c r="C14" s="207"/>
      <c r="D14" s="208"/>
      <c r="E14" s="63"/>
      <c r="H14" s="171">
        <v>0.1</v>
      </c>
      <c r="I14" s="15"/>
    </row>
    <row r="15" spans="1:9" s="3" customFormat="1" ht="15" customHeight="1" x14ac:dyDescent="0.2">
      <c r="A15" s="64" t="s">
        <v>54</v>
      </c>
      <c r="B15" s="101"/>
      <c r="C15" s="65" t="s">
        <v>51</v>
      </c>
      <c r="D15" s="104" t="s">
        <v>27</v>
      </c>
      <c r="E15" s="66"/>
      <c r="I15" s="15"/>
    </row>
    <row r="16" spans="1:9" s="3" customFormat="1" ht="15" customHeight="1" x14ac:dyDescent="0.2">
      <c r="A16" s="67" t="s">
        <v>56</v>
      </c>
      <c r="B16" s="102"/>
      <c r="C16" s="65" t="s">
        <v>45</v>
      </c>
      <c r="D16" s="104"/>
      <c r="E16" s="66"/>
      <c r="I16" s="15"/>
    </row>
    <row r="17" spans="1:32" s="3" customFormat="1" ht="15" customHeight="1" x14ac:dyDescent="0.2">
      <c r="A17" s="67" t="s">
        <v>58</v>
      </c>
      <c r="B17" s="102"/>
      <c r="C17" s="65" t="s">
        <v>46</v>
      </c>
      <c r="D17" s="104"/>
      <c r="E17" s="66"/>
      <c r="I17" s="15"/>
    </row>
    <row r="18" spans="1:32" s="3" customFormat="1" ht="15" customHeight="1" x14ac:dyDescent="0.2">
      <c r="A18" s="67" t="s">
        <v>57</v>
      </c>
      <c r="B18" s="102"/>
      <c r="C18" s="65" t="s">
        <v>47</v>
      </c>
      <c r="D18" s="104"/>
      <c r="E18" s="66"/>
      <c r="I18" s="15"/>
    </row>
    <row r="19" spans="1:32" s="3" customFormat="1" ht="15" customHeight="1" x14ac:dyDescent="0.2">
      <c r="A19" s="67" t="s">
        <v>55</v>
      </c>
      <c r="B19" s="102"/>
      <c r="C19" s="155" t="s">
        <v>62</v>
      </c>
      <c r="D19" s="68">
        <f>SUM(D15:D18)</f>
        <v>0</v>
      </c>
      <c r="E19" s="69"/>
      <c r="I19" s="15"/>
    </row>
    <row r="20" spans="1:32" s="3" customFormat="1" ht="25.5" customHeight="1" x14ac:dyDescent="0.2">
      <c r="A20" s="67" t="s">
        <v>66</v>
      </c>
      <c r="B20" s="103"/>
      <c r="C20" s="156" t="s">
        <v>103</v>
      </c>
      <c r="D20" s="160">
        <v>0.1</v>
      </c>
      <c r="E20" s="69"/>
      <c r="F20" s="112"/>
      <c r="I20" s="15"/>
    </row>
    <row r="21" spans="1:32" s="3" customFormat="1" ht="9" customHeight="1" x14ac:dyDescent="0.2">
      <c r="A21" s="70"/>
      <c r="B21" s="71"/>
      <c r="C21" s="69"/>
      <c r="D21" s="72"/>
      <c r="E21" s="69"/>
      <c r="I21" s="15"/>
    </row>
    <row r="22" spans="1:32" s="44" customFormat="1" x14ac:dyDescent="0.2">
      <c r="A22" s="176" t="s">
        <v>60</v>
      </c>
      <c r="B22" s="176"/>
      <c r="C22" s="176"/>
      <c r="D22" s="176"/>
      <c r="E22" s="176"/>
      <c r="I22" s="45"/>
    </row>
    <row r="23" spans="1:32" s="3" customFormat="1" ht="9.9499999999999993" customHeight="1" x14ac:dyDescent="0.2">
      <c r="A23" s="73"/>
      <c r="B23" s="74"/>
      <c r="C23" s="71"/>
      <c r="D23" s="75"/>
      <c r="E23" s="71"/>
      <c r="I23" s="15"/>
      <c r="K23" s="113">
        <v>1</v>
      </c>
      <c r="L23" s="113"/>
    </row>
    <row r="24" spans="1:32" s="3" customFormat="1" ht="15" customHeight="1" x14ac:dyDescent="0.2">
      <c r="A24" s="105">
        <v>0</v>
      </c>
      <c r="B24" s="74" t="s">
        <v>110</v>
      </c>
      <c r="C24" s="71"/>
      <c r="D24" s="75"/>
      <c r="E24" s="71"/>
      <c r="F24" s="9"/>
      <c r="I24" s="15"/>
      <c r="K24" s="113">
        <v>2</v>
      </c>
      <c r="L24" s="113"/>
    </row>
    <row r="25" spans="1:32" s="3" customFormat="1" ht="15" customHeight="1" x14ac:dyDescent="0.2">
      <c r="A25" s="105"/>
      <c r="B25" s="209" t="s">
        <v>111</v>
      </c>
      <c r="C25" s="210"/>
      <c r="D25" s="210"/>
      <c r="E25" s="210"/>
      <c r="F25" s="9"/>
      <c r="I25" s="15"/>
      <c r="K25" s="113">
        <v>3</v>
      </c>
      <c r="L25" s="113"/>
    </row>
    <row r="26" spans="1:32" s="3" customFormat="1" ht="9" customHeight="1" x14ac:dyDescent="0.2">
      <c r="A26" s="76"/>
      <c r="B26" s="77"/>
      <c r="C26" s="71"/>
      <c r="D26" s="75"/>
      <c r="E26" s="71"/>
      <c r="I26" s="15"/>
      <c r="K26" s="113">
        <v>4</v>
      </c>
      <c r="L26" s="113"/>
    </row>
    <row r="27" spans="1:32" s="3" customFormat="1" ht="15" customHeight="1" x14ac:dyDescent="0.2">
      <c r="A27" s="176" t="s">
        <v>70</v>
      </c>
      <c r="B27" s="176"/>
      <c r="C27" s="176"/>
      <c r="D27" s="176"/>
      <c r="E27" s="176"/>
      <c r="F27" s="10"/>
      <c r="G27" s="10"/>
      <c r="H27" s="10"/>
      <c r="I27" s="16"/>
      <c r="K27" s="113">
        <v>11</v>
      </c>
      <c r="L27" s="113"/>
    </row>
    <row r="28" spans="1:32" s="3" customFormat="1" ht="9.9499999999999993" customHeight="1" x14ac:dyDescent="0.2">
      <c r="A28" s="82"/>
      <c r="B28" s="82"/>
      <c r="C28" s="82"/>
      <c r="D28" s="82"/>
      <c r="E28" s="79"/>
      <c r="F28" s="10"/>
      <c r="G28" s="10"/>
      <c r="H28" s="10"/>
      <c r="I28" s="16"/>
      <c r="K28" s="113">
        <v>12</v>
      </c>
      <c r="L28" s="113"/>
    </row>
    <row r="29" spans="1:32" s="3" customFormat="1" ht="15" customHeight="1" x14ac:dyDescent="0.2">
      <c r="A29" s="106"/>
      <c r="B29" s="83" t="s">
        <v>112</v>
      </c>
      <c r="C29" s="80"/>
      <c r="D29" s="78"/>
      <c r="E29" s="79"/>
      <c r="F29" s="161" t="str">
        <f>IF(AND(A29="x",A30="x"),"ERREUR ACTUALISABLE OU REVISABLE","")</f>
        <v/>
      </c>
      <c r="G29" s="161"/>
      <c r="H29" s="10"/>
      <c r="I29" s="16"/>
      <c r="K29" s="113" t="s">
        <v>69</v>
      </c>
      <c r="L29" s="113"/>
    </row>
    <row r="30" spans="1:32" s="3" customFormat="1" ht="15" customHeight="1" x14ac:dyDescent="0.2">
      <c r="A30" s="107" t="s">
        <v>27</v>
      </c>
      <c r="B30" s="74" t="s">
        <v>113</v>
      </c>
      <c r="C30" s="80"/>
      <c r="D30" s="78"/>
      <c r="E30" s="79"/>
      <c r="F30" s="161" t="str">
        <f>IF(AND(A29="",A30=""),"ERREUR ACTUALISABLE OU REVISABLE","")</f>
        <v/>
      </c>
      <c r="G30" s="10"/>
      <c r="H30" s="10"/>
      <c r="I30" s="16"/>
    </row>
    <row r="31" spans="1:32" s="3" customFormat="1" ht="25.5" customHeight="1" x14ac:dyDescent="0.2">
      <c r="A31" s="177" t="s">
        <v>71</v>
      </c>
      <c r="B31" s="178"/>
      <c r="C31" s="123"/>
      <c r="D31" s="211" t="s">
        <v>72</v>
      </c>
      <c r="E31" s="212"/>
      <c r="F31" s="10"/>
      <c r="G31" s="10"/>
      <c r="H31" s="10"/>
      <c r="I31" s="16"/>
      <c r="P31" s="3">
        <v>1</v>
      </c>
      <c r="Q31" s="3">
        <v>2</v>
      </c>
      <c r="R31" s="3">
        <v>3</v>
      </c>
      <c r="S31" s="3">
        <v>4</v>
      </c>
      <c r="T31" s="3">
        <v>5</v>
      </c>
      <c r="U31" s="3">
        <v>6</v>
      </c>
      <c r="V31" s="3">
        <v>7</v>
      </c>
      <c r="W31" s="3">
        <v>8</v>
      </c>
      <c r="X31" s="3">
        <v>9</v>
      </c>
      <c r="Y31" s="3">
        <v>10</v>
      </c>
      <c r="Z31" s="3">
        <v>11</v>
      </c>
      <c r="AA31" s="3">
        <v>12</v>
      </c>
      <c r="AB31" s="3">
        <v>13</v>
      </c>
      <c r="AC31" s="3">
        <v>14</v>
      </c>
      <c r="AD31" s="3">
        <v>15</v>
      </c>
      <c r="AE31" s="3">
        <v>16</v>
      </c>
      <c r="AF31" s="3" t="s">
        <v>109</v>
      </c>
    </row>
    <row r="32" spans="1:32" s="3" customFormat="1" ht="25.5" customHeight="1" x14ac:dyDescent="0.2">
      <c r="A32" s="84" t="s">
        <v>67</v>
      </c>
      <c r="B32" s="85"/>
      <c r="C32" s="123"/>
      <c r="D32" s="211" t="s">
        <v>73</v>
      </c>
      <c r="E32" s="213"/>
      <c r="F32" s="10"/>
      <c r="G32" s="10"/>
      <c r="H32" s="10"/>
      <c r="I32" s="16"/>
    </row>
    <row r="33" spans="1:9" s="3" customFormat="1" ht="15" customHeight="1" x14ac:dyDescent="0.2">
      <c r="A33" s="78"/>
      <c r="B33" s="78"/>
      <c r="C33" s="78"/>
      <c r="D33" s="78"/>
      <c r="E33" s="79"/>
      <c r="F33" s="10"/>
      <c r="G33" s="10"/>
      <c r="H33" s="10"/>
      <c r="I33" s="16"/>
    </row>
    <row r="34" spans="1:9" s="3" customFormat="1" ht="15" customHeight="1" x14ac:dyDescent="0.2">
      <c r="A34" s="86" t="s">
        <v>61</v>
      </c>
      <c r="B34" s="86" t="s">
        <v>30</v>
      </c>
      <c r="C34" s="86" t="s">
        <v>31</v>
      </c>
      <c r="D34" s="86" t="s">
        <v>32</v>
      </c>
      <c r="E34" s="79"/>
      <c r="F34" s="10"/>
      <c r="G34" s="51"/>
      <c r="H34" s="10"/>
      <c r="I34" s="16"/>
    </row>
    <row r="35" spans="1:9" s="3" customFormat="1" ht="15" customHeight="1" x14ac:dyDescent="0.2">
      <c r="A35" s="102"/>
      <c r="B35" s="102"/>
      <c r="C35" s="102"/>
      <c r="D35" s="106"/>
      <c r="E35" s="87">
        <f>IF(A35&lt;&gt;"",(ROUNDUP((B35/C35)*D35,3)),1)</f>
        <v>1</v>
      </c>
      <c r="F35" s="10"/>
      <c r="G35" s="10"/>
      <c r="H35" s="10"/>
      <c r="I35" s="16"/>
    </row>
    <row r="36" spans="1:9" s="3" customFormat="1" ht="15" customHeight="1" x14ac:dyDescent="0.2">
      <c r="A36" s="102"/>
      <c r="B36" s="102"/>
      <c r="C36" s="102"/>
      <c r="D36" s="106"/>
      <c r="E36" s="87">
        <f>IF(A36&lt;&gt;"",(ROUNDUP((B36/C36)*D36,3)),0)</f>
        <v>0</v>
      </c>
      <c r="F36" s="10"/>
      <c r="G36" s="10"/>
      <c r="H36" s="10"/>
      <c r="I36" s="16"/>
    </row>
    <row r="37" spans="1:9" s="3" customFormat="1" ht="15" customHeight="1" x14ac:dyDescent="0.2">
      <c r="A37" s="102"/>
      <c r="B37" s="102"/>
      <c r="C37" s="102"/>
      <c r="D37" s="106"/>
      <c r="E37" s="87">
        <f>IF(A37&lt;&gt;"",(ROUNDUP((B37/C37)*D37,3)),0)</f>
        <v>0</v>
      </c>
      <c r="F37" s="128"/>
      <c r="G37" s="10"/>
      <c r="H37" s="10"/>
      <c r="I37" s="16"/>
    </row>
    <row r="38" spans="1:9" s="3" customFormat="1" ht="15" customHeight="1" x14ac:dyDescent="0.2">
      <c r="A38" s="102"/>
      <c r="B38" s="102"/>
      <c r="C38" s="102"/>
      <c r="D38" s="106"/>
      <c r="E38" s="87">
        <f>IF(A38&lt;&gt;"",(ROUNDUP((B38/C38)*D38,3)),0)</f>
        <v>0</v>
      </c>
      <c r="F38" s="128">
        <f>SUM(E35:E38)</f>
        <v>1</v>
      </c>
      <c r="G38" s="10"/>
      <c r="H38" s="10"/>
      <c r="I38" s="16"/>
    </row>
    <row r="39" spans="1:9" s="3" customFormat="1" ht="15" customHeight="1" x14ac:dyDescent="0.2">
      <c r="A39" s="227" t="s">
        <v>68</v>
      </c>
      <c r="B39" s="228"/>
      <c r="C39" s="228"/>
      <c r="D39" s="228"/>
      <c r="E39" s="228"/>
      <c r="F39" s="10"/>
      <c r="G39" s="10"/>
      <c r="H39" s="10"/>
      <c r="I39" s="16"/>
    </row>
    <row r="40" spans="1:9" s="3" customFormat="1" ht="25.5" x14ac:dyDescent="0.2">
      <c r="A40" s="71"/>
      <c r="B40" s="71"/>
      <c r="C40" s="78"/>
      <c r="D40" s="88" t="s">
        <v>63</v>
      </c>
      <c r="E40" s="88" t="s">
        <v>42</v>
      </c>
      <c r="F40" s="48"/>
      <c r="G40" s="10"/>
      <c r="H40" s="10"/>
      <c r="I40" s="16"/>
    </row>
    <row r="41" spans="1:9" s="3" customFormat="1" ht="15" customHeight="1" x14ac:dyDescent="0.2">
      <c r="A41" s="214" t="s">
        <v>41</v>
      </c>
      <c r="B41" s="214"/>
      <c r="C41" s="214"/>
      <c r="D41" s="108"/>
      <c r="E41" s="109"/>
      <c r="F41" s="49"/>
      <c r="G41" s="10"/>
      <c r="H41" s="10"/>
      <c r="I41" s="16"/>
    </row>
    <row r="42" spans="1:9" s="3" customFormat="1" ht="15" customHeight="1" x14ac:dyDescent="0.2">
      <c r="A42" s="188" t="s">
        <v>36</v>
      </c>
      <c r="B42" s="188"/>
      <c r="C42" s="188"/>
      <c r="D42" s="108"/>
      <c r="E42" s="109"/>
      <c r="F42" s="49"/>
      <c r="G42" s="10"/>
      <c r="H42" s="10"/>
      <c r="I42" s="16"/>
    </row>
    <row r="43" spans="1:9" s="3" customFormat="1" ht="15" customHeight="1" x14ac:dyDescent="0.2">
      <c r="A43" s="188" t="s">
        <v>37</v>
      </c>
      <c r="B43" s="188"/>
      <c r="C43" s="188"/>
      <c r="D43" s="108"/>
      <c r="E43" s="109"/>
      <c r="F43" s="49"/>
      <c r="G43" s="10"/>
      <c r="H43" s="10"/>
      <c r="I43" s="16"/>
    </row>
    <row r="44" spans="1:9" s="3" customFormat="1" ht="15" customHeight="1" x14ac:dyDescent="0.2">
      <c r="A44" s="188" t="s">
        <v>38</v>
      </c>
      <c r="B44" s="188"/>
      <c r="C44" s="188"/>
      <c r="D44" s="108"/>
      <c r="E44" s="109"/>
      <c r="F44" s="49"/>
      <c r="G44" s="10"/>
      <c r="H44" s="10"/>
      <c r="I44" s="16"/>
    </row>
    <row r="45" spans="1:9" s="3" customFormat="1" ht="15" customHeight="1" x14ac:dyDescent="0.2">
      <c r="A45" s="188" t="s">
        <v>39</v>
      </c>
      <c r="B45" s="188"/>
      <c r="C45" s="188"/>
      <c r="D45" s="108"/>
      <c r="E45" s="109" t="s">
        <v>27</v>
      </c>
      <c r="F45" s="49"/>
      <c r="G45" s="10"/>
      <c r="H45" s="10"/>
      <c r="I45" s="16"/>
    </row>
    <row r="46" spans="1:9" s="3" customFormat="1" ht="15" customHeight="1" x14ac:dyDescent="0.2">
      <c r="A46" s="188" t="s">
        <v>88</v>
      </c>
      <c r="B46" s="188"/>
      <c r="C46" s="188"/>
      <c r="D46" s="110"/>
      <c r="E46" s="109"/>
      <c r="F46" s="49"/>
      <c r="G46" s="10"/>
      <c r="H46" s="10"/>
      <c r="I46" s="16"/>
    </row>
    <row r="47" spans="1:9" s="3" customFormat="1" ht="22.5" customHeight="1" x14ac:dyDescent="0.2">
      <c r="A47" s="188" t="s">
        <v>89</v>
      </c>
      <c r="B47" s="188"/>
      <c r="C47" s="188"/>
      <c r="D47" s="143" t="s">
        <v>27</v>
      </c>
      <c r="E47" s="109"/>
      <c r="F47" s="49"/>
      <c r="G47" s="10"/>
      <c r="H47" s="10"/>
      <c r="I47" s="16"/>
    </row>
    <row r="48" spans="1:9" s="3" customFormat="1" ht="18" customHeight="1" x14ac:dyDescent="0.2">
      <c r="A48" s="188" t="s">
        <v>40</v>
      </c>
      <c r="B48" s="188"/>
      <c r="C48" s="188"/>
      <c r="D48" s="143" t="s">
        <v>27</v>
      </c>
      <c r="E48" s="109"/>
      <c r="F48" s="49"/>
      <c r="G48" s="10"/>
      <c r="H48" s="10"/>
      <c r="I48" s="16"/>
    </row>
    <row r="49" spans="1:171" s="3" customFormat="1" ht="24.75" customHeight="1" x14ac:dyDescent="0.2">
      <c r="A49" s="188" t="s">
        <v>44</v>
      </c>
      <c r="B49" s="188"/>
      <c r="C49" s="188"/>
      <c r="D49" s="143" t="s">
        <v>27</v>
      </c>
      <c r="E49" s="124">
        <f>E47-E48</f>
        <v>0</v>
      </c>
      <c r="F49" s="49"/>
      <c r="G49" s="10"/>
      <c r="H49" s="10"/>
      <c r="I49" s="16"/>
    </row>
    <row r="50" spans="1:171" s="3" customFormat="1" ht="11.25" customHeight="1" x14ac:dyDescent="0.2">
      <c r="A50" s="89"/>
      <c r="B50" s="89"/>
      <c r="C50" s="89"/>
      <c r="D50" s="90"/>
      <c r="E50" s="91"/>
      <c r="F50" s="10"/>
      <c r="G50" s="10"/>
      <c r="H50" s="10"/>
      <c r="I50" s="16"/>
    </row>
    <row r="51" spans="1:171" s="3" customFormat="1" ht="4.5" customHeight="1" x14ac:dyDescent="0.2">
      <c r="A51" s="73"/>
      <c r="B51" s="71"/>
      <c r="C51" s="71"/>
      <c r="D51" s="71"/>
      <c r="E51" s="71"/>
      <c r="I51" s="15"/>
    </row>
    <row r="52" spans="1:171" s="7" customFormat="1" ht="6.75" customHeight="1" thickBot="1" x14ac:dyDescent="0.25">
      <c r="A52" s="73"/>
      <c r="B52" s="71"/>
      <c r="C52" s="71"/>
      <c r="D52" s="92"/>
      <c r="E52" s="71"/>
      <c r="F52" s="3"/>
      <c r="G52" s="3"/>
      <c r="H52" s="3"/>
      <c r="I52" s="15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</row>
    <row r="53" spans="1:171" s="7" customFormat="1" ht="22.5" customHeight="1" x14ac:dyDescent="0.2">
      <c r="A53" s="93"/>
      <c r="B53" s="75"/>
      <c r="C53" s="153" t="s">
        <v>76</v>
      </c>
      <c r="D53" s="189"/>
      <c r="E53" s="69"/>
      <c r="F53" s="12"/>
      <c r="G53" s="187"/>
      <c r="H53" s="187"/>
      <c r="I53" s="187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</row>
    <row r="54" spans="1:171" s="7" customFormat="1" ht="18" customHeight="1" thickBot="1" x14ac:dyDescent="0.25">
      <c r="A54" s="190"/>
      <c r="B54" s="191"/>
      <c r="C54" s="154"/>
      <c r="D54" s="189"/>
      <c r="E54" s="81"/>
      <c r="F54" s="41"/>
      <c r="G54" s="41"/>
      <c r="H54" s="41"/>
      <c r="I54" s="50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</row>
    <row r="55" spans="1:171" s="13" customFormat="1" ht="35.25" customHeight="1" thickBot="1" x14ac:dyDescent="0.25">
      <c r="A55" s="223" t="s">
        <v>77</v>
      </c>
      <c r="B55" s="224"/>
      <c r="C55" s="162"/>
      <c r="D55" s="111" t="e">
        <f>IF(#REF!="x",C55*1.196,C55*1.055)</f>
        <v>#REF!</v>
      </c>
      <c r="E55" s="94"/>
      <c r="F55" s="40"/>
      <c r="G55" s="12"/>
      <c r="H55" s="12"/>
      <c r="I55" s="40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</row>
    <row r="56" spans="1:171" s="13" customFormat="1" ht="27" customHeight="1" x14ac:dyDescent="0.2">
      <c r="A56" s="225" t="s">
        <v>90</v>
      </c>
      <c r="B56" s="226"/>
      <c r="C56" s="117">
        <v>0</v>
      </c>
      <c r="D56" s="94"/>
      <c r="E56" s="94"/>
      <c r="F56" s="40"/>
      <c r="G56" s="12"/>
      <c r="H56" s="12"/>
      <c r="I56" s="40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</row>
    <row r="57" spans="1:171" s="13" customFormat="1" ht="27" customHeight="1" x14ac:dyDescent="0.2">
      <c r="A57" s="202" t="s">
        <v>80</v>
      </c>
      <c r="B57" s="203"/>
      <c r="C57" s="122">
        <f>C55-C56</f>
        <v>0</v>
      </c>
      <c r="D57" s="94"/>
      <c r="E57" s="94"/>
      <c r="F57" s="40"/>
      <c r="G57" s="12"/>
      <c r="H57" s="12"/>
      <c r="I57" s="40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</row>
    <row r="58" spans="1:171" s="11" customFormat="1" ht="25.5" customHeight="1" x14ac:dyDescent="0.2">
      <c r="A58" s="202" t="s">
        <v>78</v>
      </c>
      <c r="B58" s="203"/>
      <c r="C58" s="118">
        <f>IF(AND(C32-C31&gt;90,A30="x"),F38,1)</f>
        <v>1</v>
      </c>
      <c r="D58" s="95"/>
      <c r="E58" s="173"/>
      <c r="F58" s="14"/>
      <c r="G58" s="7"/>
      <c r="H58" s="7"/>
      <c r="I58" s="1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</row>
    <row r="59" spans="1:171" s="11" customFormat="1" ht="25.5" customHeight="1" x14ac:dyDescent="0.2">
      <c r="A59" s="202" t="s">
        <v>79</v>
      </c>
      <c r="B59" s="203"/>
      <c r="C59" s="118">
        <f>IF((A29="x"),F38,1)</f>
        <v>1</v>
      </c>
      <c r="D59" s="129" t="str">
        <f>IF(AND(C59&lt;&gt;1,C58&lt;&gt;1),"ERREUR","")</f>
        <v/>
      </c>
      <c r="E59" s="96"/>
      <c r="F59" s="14"/>
      <c r="G59" s="7"/>
      <c r="H59" s="7"/>
      <c r="I59" s="1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</row>
    <row r="60" spans="1:171" s="11" customFormat="1" ht="30.75" customHeight="1" x14ac:dyDescent="0.2">
      <c r="A60" s="202" t="s">
        <v>29</v>
      </c>
      <c r="B60" s="203"/>
      <c r="C60" s="119">
        <f>IF(A30="x",((C57*C58)-C57),0)</f>
        <v>0</v>
      </c>
      <c r="D60" s="97"/>
      <c r="E60" s="96"/>
      <c r="F60" s="14"/>
      <c r="G60" s="7"/>
      <c r="H60" s="7"/>
      <c r="I60" s="1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</row>
    <row r="61" spans="1:171" s="11" customFormat="1" ht="27" customHeight="1" thickBot="1" x14ac:dyDescent="0.25">
      <c r="A61" s="196" t="s">
        <v>28</v>
      </c>
      <c r="B61" s="197"/>
      <c r="C61" s="120">
        <f>IF(A29="x",((C57*C59)-C57),0)</f>
        <v>0</v>
      </c>
      <c r="D61" s="96"/>
      <c r="E61" s="96"/>
      <c r="F61" s="14"/>
      <c r="G61" s="7"/>
      <c r="H61" s="14"/>
      <c r="I61" s="1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</row>
    <row r="62" spans="1:171" s="11" customFormat="1" ht="30.75" customHeight="1" thickBot="1" x14ac:dyDescent="0.25">
      <c r="A62" s="198" t="s">
        <v>62</v>
      </c>
      <c r="B62" s="199"/>
      <c r="C62" s="116">
        <f>C57+C60+C61</f>
        <v>0</v>
      </c>
      <c r="D62" s="95"/>
      <c r="E62" s="96"/>
      <c r="F62" s="14"/>
      <c r="G62" s="7"/>
      <c r="H62" s="14"/>
      <c r="I62" s="1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</row>
    <row r="63" spans="1:171" s="11" customFormat="1" ht="25.5" customHeight="1" thickBot="1" x14ac:dyDescent="0.25">
      <c r="A63" s="204" t="s">
        <v>104</v>
      </c>
      <c r="B63" s="205"/>
      <c r="C63" s="121">
        <f>C62*D20</f>
        <v>0</v>
      </c>
      <c r="D63" s="96"/>
      <c r="E63" s="96"/>
      <c r="F63" s="14"/>
      <c r="G63" s="7"/>
      <c r="H63" s="7"/>
      <c r="I63" s="1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</row>
    <row r="64" spans="1:171" s="13" customFormat="1" ht="27" customHeight="1" thickBot="1" x14ac:dyDescent="0.25">
      <c r="A64" s="146" t="s">
        <v>33</v>
      </c>
      <c r="B64" s="147"/>
      <c r="C64" s="116">
        <f>SUM(C62:C63)</f>
        <v>0</v>
      </c>
      <c r="D64" s="99"/>
      <c r="E64" s="97"/>
      <c r="F64" s="164">
        <f>C65-C67</f>
        <v>0</v>
      </c>
      <c r="G64" s="12"/>
      <c r="H64" s="12"/>
      <c r="I64" s="40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</row>
    <row r="65" spans="1:171" s="11" customFormat="1" ht="25.5" customHeight="1" x14ac:dyDescent="0.2">
      <c r="A65" s="194" t="s">
        <v>34</v>
      </c>
      <c r="B65" s="195"/>
      <c r="C65" s="121">
        <v>0</v>
      </c>
      <c r="D65" s="98"/>
      <c r="E65" s="96"/>
      <c r="F65" s="165">
        <f>IF((C62-F64)&gt;0,F64,C62)</f>
        <v>0</v>
      </c>
      <c r="G65" s="7"/>
      <c r="H65" s="7"/>
      <c r="I65" s="1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</row>
    <row r="66" spans="1:171" s="11" customFormat="1" ht="25.5" customHeight="1" x14ac:dyDescent="0.2">
      <c r="A66" s="145" t="s">
        <v>105</v>
      </c>
      <c r="B66" s="148"/>
      <c r="C66" s="172">
        <f>IF(AND((C65-C67)&gt;0,C54&lt;&gt;1),F65,0)</f>
        <v>0</v>
      </c>
      <c r="D66" s="98"/>
      <c r="E66" s="96"/>
      <c r="F66" s="165"/>
      <c r="G66" s="7"/>
      <c r="H66" s="7"/>
      <c r="I66" s="1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</row>
    <row r="67" spans="1:171" s="11" customFormat="1" ht="25.5" customHeight="1" thickBot="1" x14ac:dyDescent="0.25">
      <c r="A67" s="219" t="s">
        <v>106</v>
      </c>
      <c r="B67" s="220"/>
      <c r="C67" s="163"/>
      <c r="D67" s="98"/>
      <c r="E67" s="96"/>
      <c r="F67" s="14"/>
      <c r="G67" s="7"/>
      <c r="H67" s="7"/>
      <c r="I67" s="1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</row>
    <row r="68" spans="1:171" s="13" customFormat="1" ht="27" customHeight="1" thickBot="1" x14ac:dyDescent="0.25">
      <c r="A68" s="149" t="s">
        <v>74</v>
      </c>
      <c r="B68" s="144"/>
      <c r="C68" s="116">
        <f>C64-C66</f>
        <v>0</v>
      </c>
      <c r="D68" s="99"/>
      <c r="E68" s="97"/>
      <c r="F68" s="40"/>
      <c r="G68" s="12"/>
      <c r="H68" s="12"/>
      <c r="I68" s="40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</row>
    <row r="69" spans="1:171" s="13" customFormat="1" ht="27" customHeight="1" x14ac:dyDescent="0.2">
      <c r="A69" s="145" t="s">
        <v>43</v>
      </c>
      <c r="B69" s="150"/>
      <c r="C69" s="122">
        <f>E41*D41+E42*D42+E43*D43+E44*D44</f>
        <v>0</v>
      </c>
      <c r="D69" s="99"/>
      <c r="E69" s="97"/>
      <c r="F69" s="40"/>
      <c r="G69" s="12"/>
      <c r="H69" s="12"/>
      <c r="I69" s="40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</row>
    <row r="70" spans="1:171" s="11" customFormat="1" ht="21.75" customHeight="1" thickBot="1" x14ac:dyDescent="0.25">
      <c r="A70" s="151" t="s">
        <v>35</v>
      </c>
      <c r="B70" s="152"/>
      <c r="C70" s="120">
        <f>IF(D46&lt;=1,(D45*E49),(E49*(D15/D46)))</f>
        <v>0</v>
      </c>
      <c r="D70" s="98"/>
      <c r="E70" s="96"/>
      <c r="F70" s="14"/>
      <c r="G70" s="7"/>
      <c r="H70" s="7"/>
      <c r="I70" s="1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</row>
    <row r="71" spans="1:171" s="11" customFormat="1" ht="21.75" customHeight="1" thickBot="1" x14ac:dyDescent="0.25">
      <c r="A71" s="221" t="s">
        <v>75</v>
      </c>
      <c r="B71" s="222"/>
      <c r="C71" s="116">
        <f>C68-C69-C70</f>
        <v>0</v>
      </c>
      <c r="D71" s="98"/>
      <c r="E71" s="96"/>
      <c r="F71" s="14"/>
      <c r="G71" s="7"/>
      <c r="H71" s="7"/>
      <c r="I71" s="1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</row>
    <row r="72" spans="1:171" s="11" customFormat="1" ht="25.5" customHeight="1" x14ac:dyDescent="0.2">
      <c r="A72" s="194" t="s">
        <v>91</v>
      </c>
      <c r="B72" s="195"/>
      <c r="C72" s="157">
        <f>+IF($A$25="x",0,($C$57*(1+$D$20))*5%)</f>
        <v>0</v>
      </c>
      <c r="D72" s="174" t="s">
        <v>107</v>
      </c>
      <c r="E72" s="95"/>
      <c r="F72" s="14"/>
      <c r="G72" s="7"/>
      <c r="H72" s="7"/>
      <c r="I72" s="1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</row>
    <row r="73" spans="1:171" s="11" customFormat="1" ht="25.5" customHeight="1" x14ac:dyDescent="0.2">
      <c r="A73" s="217" t="s">
        <v>92</v>
      </c>
      <c r="B73" s="218"/>
      <c r="C73" s="158">
        <f>IF(A25&lt;&gt;0,0,C72)</f>
        <v>0</v>
      </c>
      <c r="D73" s="175"/>
      <c r="E73" s="96"/>
      <c r="F73" s="14"/>
      <c r="G73" s="7"/>
      <c r="H73" s="7"/>
      <c r="I73" s="1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</row>
    <row r="74" spans="1:171" s="13" customFormat="1" ht="27" customHeight="1" thickBot="1" x14ac:dyDescent="0.25">
      <c r="A74" s="215" t="s">
        <v>81</v>
      </c>
      <c r="B74" s="216"/>
      <c r="C74" s="167"/>
      <c r="D74" s="169"/>
      <c r="E74" s="97"/>
      <c r="F74" s="40"/>
      <c r="G74" s="12"/>
      <c r="H74" s="12"/>
      <c r="I74" s="40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</row>
    <row r="75" spans="1:171" s="12" customFormat="1" ht="27" customHeight="1" thickBot="1" x14ac:dyDescent="0.25">
      <c r="A75" s="200" t="s">
        <v>65</v>
      </c>
      <c r="B75" s="201"/>
      <c r="C75" s="159">
        <f>+C71-C73-C74</f>
        <v>0</v>
      </c>
      <c r="D75" s="170"/>
      <c r="E75" s="97"/>
      <c r="F75" s="40"/>
      <c r="I75" s="40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</row>
    <row r="76" spans="1:171" ht="24.75" customHeight="1" x14ac:dyDescent="0.2">
      <c r="A76" s="125" t="s">
        <v>83</v>
      </c>
      <c r="B76" s="126"/>
      <c r="C76" s="127"/>
      <c r="D76" s="168"/>
      <c r="E76" s="4"/>
      <c r="F76" s="4"/>
    </row>
    <row r="77" spans="1:171" ht="14.25" x14ac:dyDescent="0.2">
      <c r="A77" s="125" t="s">
        <v>84</v>
      </c>
      <c r="B77" s="126"/>
      <c r="C77" s="127"/>
      <c r="D77" s="4"/>
      <c r="E77" s="4"/>
      <c r="F77" s="4"/>
    </row>
    <row r="78" spans="1:171" x14ac:dyDescent="0.2">
      <c r="A78" s="192" t="s">
        <v>93</v>
      </c>
      <c r="B78" s="193"/>
      <c r="C78" s="4"/>
      <c r="D78" s="4"/>
      <c r="E78" s="4"/>
      <c r="F78" s="4"/>
    </row>
    <row r="79" spans="1:171" ht="20.25" customHeight="1" x14ac:dyDescent="0.2">
      <c r="A79" s="131" t="s">
        <v>97</v>
      </c>
      <c r="B79" s="132"/>
      <c r="C79" s="4"/>
      <c r="D79" s="4"/>
      <c r="E79" s="4"/>
      <c r="F79" s="4"/>
    </row>
    <row r="80" spans="1:171" x14ac:dyDescent="0.2">
      <c r="A80" s="133" t="s">
        <v>94</v>
      </c>
      <c r="B80" s="134"/>
      <c r="C80" s="130"/>
      <c r="D80" s="4"/>
      <c r="E80" s="4"/>
      <c r="F80" s="4"/>
    </row>
    <row r="81" spans="1:6" x14ac:dyDescent="0.2">
      <c r="A81" s="135" t="s">
        <v>96</v>
      </c>
      <c r="B81" s="136"/>
      <c r="C81" s="130"/>
      <c r="D81" s="4"/>
      <c r="E81" s="4"/>
      <c r="F81" s="4"/>
    </row>
    <row r="82" spans="1:6" x14ac:dyDescent="0.2">
      <c r="A82" s="133" t="s">
        <v>95</v>
      </c>
      <c r="B82" s="134"/>
      <c r="C82" s="130"/>
      <c r="D82" s="4"/>
      <c r="E82" s="4"/>
      <c r="F82" s="4"/>
    </row>
    <row r="83" spans="1:6" ht="28.5" customHeight="1" x14ac:dyDescent="0.2">
      <c r="A83" s="137" t="s">
        <v>98</v>
      </c>
      <c r="B83" s="138"/>
      <c r="C83" s="130"/>
      <c r="D83" s="4"/>
      <c r="E83" s="4"/>
      <c r="F83" s="4"/>
    </row>
    <row r="84" spans="1:6" x14ac:dyDescent="0.2">
      <c r="C84" s="4"/>
      <c r="D84" s="4"/>
      <c r="E84" s="4"/>
      <c r="F84" s="4"/>
    </row>
    <row r="85" spans="1:6" x14ac:dyDescent="0.2">
      <c r="C85" s="4"/>
      <c r="D85" s="4"/>
      <c r="E85" s="4"/>
      <c r="F85" s="4"/>
    </row>
    <row r="86" spans="1:6" x14ac:dyDescent="0.2">
      <c r="C86" s="4"/>
      <c r="D86" s="4"/>
      <c r="E86" s="4"/>
      <c r="F86" s="4"/>
    </row>
    <row r="87" spans="1:6" x14ac:dyDescent="0.2">
      <c r="C87" s="4"/>
      <c r="D87" s="4"/>
      <c r="E87" s="4"/>
      <c r="F87" s="4"/>
    </row>
    <row r="88" spans="1:6" x14ac:dyDescent="0.2">
      <c r="C88" s="4"/>
      <c r="D88" s="4"/>
      <c r="E88" s="4"/>
      <c r="F88" s="4"/>
    </row>
    <row r="89" spans="1:6" x14ac:dyDescent="0.2">
      <c r="C89" s="4"/>
      <c r="D89" s="4"/>
      <c r="E89" s="4"/>
      <c r="F89" s="4"/>
    </row>
    <row r="90" spans="1:6" x14ac:dyDescent="0.2">
      <c r="C90" s="4"/>
      <c r="D90" s="4"/>
      <c r="E90" s="4"/>
      <c r="F90" s="4"/>
    </row>
    <row r="91" spans="1:6" x14ac:dyDescent="0.2">
      <c r="C91" s="4"/>
      <c r="D91" s="4"/>
      <c r="E91" s="4"/>
      <c r="F91" s="4"/>
    </row>
    <row r="92" spans="1:6" x14ac:dyDescent="0.2">
      <c r="C92" s="4"/>
      <c r="D92" s="4"/>
      <c r="E92" s="4"/>
      <c r="F92" s="4"/>
    </row>
    <row r="93" spans="1:6" x14ac:dyDescent="0.2">
      <c r="C93" s="4"/>
      <c r="D93" s="4"/>
      <c r="E93" s="4"/>
      <c r="F93" s="4"/>
    </row>
    <row r="94" spans="1:6" x14ac:dyDescent="0.2">
      <c r="C94" s="4"/>
      <c r="D94" s="4"/>
      <c r="E94" s="4"/>
      <c r="F94" s="4"/>
    </row>
    <row r="95" spans="1:6" x14ac:dyDescent="0.2">
      <c r="C95" s="4"/>
      <c r="D95" s="4"/>
      <c r="E95" s="4"/>
      <c r="F95" s="4"/>
    </row>
    <row r="96" spans="1:6" x14ac:dyDescent="0.2">
      <c r="C96" s="4"/>
      <c r="D96" s="4"/>
      <c r="E96" s="4"/>
      <c r="F96" s="4"/>
    </row>
    <row r="97" spans="3:6" x14ac:dyDescent="0.2">
      <c r="C97" s="4"/>
      <c r="D97" s="4"/>
      <c r="E97" s="4"/>
      <c r="F97" s="4"/>
    </row>
    <row r="98" spans="3:6" x14ac:dyDescent="0.2">
      <c r="C98" s="4"/>
      <c r="D98" s="4"/>
      <c r="E98" s="4"/>
      <c r="F98" s="4"/>
    </row>
    <row r="99" spans="3:6" x14ac:dyDescent="0.2">
      <c r="C99" s="4"/>
      <c r="D99" s="4"/>
      <c r="E99" s="4"/>
      <c r="F99" s="4"/>
    </row>
    <row r="100" spans="3:6" x14ac:dyDescent="0.2">
      <c r="C100" s="4"/>
      <c r="D100" s="4"/>
      <c r="E100" s="4"/>
      <c r="F100" s="4"/>
    </row>
    <row r="101" spans="3:6" x14ac:dyDescent="0.2">
      <c r="C101" s="4"/>
      <c r="D101" s="4"/>
      <c r="E101" s="4"/>
      <c r="F101" s="4"/>
    </row>
    <row r="102" spans="3:6" x14ac:dyDescent="0.2">
      <c r="C102" s="4"/>
      <c r="D102" s="4"/>
      <c r="E102" s="4"/>
      <c r="F102" s="4"/>
    </row>
    <row r="103" spans="3:6" x14ac:dyDescent="0.2">
      <c r="C103" s="4"/>
      <c r="D103" s="4"/>
      <c r="E103" s="4"/>
      <c r="F103" s="4"/>
    </row>
    <row r="104" spans="3:6" x14ac:dyDescent="0.2">
      <c r="C104" s="4"/>
      <c r="D104" s="4"/>
      <c r="E104" s="4"/>
      <c r="F104" s="4"/>
    </row>
    <row r="105" spans="3:6" x14ac:dyDescent="0.2">
      <c r="C105" s="4"/>
      <c r="D105" s="4"/>
      <c r="E105" s="4"/>
      <c r="F105" s="4"/>
    </row>
    <row r="106" spans="3:6" x14ac:dyDescent="0.2">
      <c r="C106" s="4"/>
      <c r="D106" s="4"/>
      <c r="E106" s="4"/>
      <c r="F106" s="4"/>
    </row>
    <row r="107" spans="3:6" x14ac:dyDescent="0.2">
      <c r="C107" s="4"/>
      <c r="D107" s="4"/>
      <c r="E107" s="4"/>
      <c r="F107" s="4"/>
    </row>
    <row r="108" spans="3:6" x14ac:dyDescent="0.2">
      <c r="C108" s="4"/>
      <c r="D108" s="4"/>
      <c r="E108" s="4"/>
      <c r="F108" s="4"/>
    </row>
    <row r="109" spans="3:6" x14ac:dyDescent="0.2">
      <c r="C109" s="4"/>
      <c r="D109" s="4"/>
      <c r="E109" s="4"/>
      <c r="F109" s="4"/>
    </row>
    <row r="110" spans="3:6" x14ac:dyDescent="0.2">
      <c r="C110" s="4"/>
      <c r="D110" s="4"/>
      <c r="E110" s="4"/>
      <c r="F110" s="4"/>
    </row>
    <row r="111" spans="3:6" x14ac:dyDescent="0.2">
      <c r="C111" s="4"/>
      <c r="D111" s="4"/>
      <c r="E111" s="4"/>
      <c r="F111" s="4"/>
    </row>
    <row r="112" spans="3:6" x14ac:dyDescent="0.2">
      <c r="C112" s="4"/>
      <c r="D112" s="4"/>
      <c r="E112" s="4"/>
      <c r="F112" s="4"/>
    </row>
    <row r="113" spans="3:6" x14ac:dyDescent="0.2">
      <c r="C113" s="4"/>
      <c r="D113" s="4"/>
      <c r="E113" s="4"/>
      <c r="F113" s="4"/>
    </row>
    <row r="114" spans="3:6" x14ac:dyDescent="0.2">
      <c r="C114" s="4"/>
      <c r="D114" s="4"/>
      <c r="E114" s="4"/>
      <c r="F114" s="4"/>
    </row>
    <row r="115" spans="3:6" x14ac:dyDescent="0.2">
      <c r="C115" s="4"/>
      <c r="D115" s="4"/>
      <c r="E115" s="4"/>
      <c r="F115" s="4"/>
    </row>
    <row r="116" spans="3:6" x14ac:dyDescent="0.2">
      <c r="C116" s="4"/>
      <c r="D116" s="4"/>
      <c r="E116" s="4"/>
      <c r="F116" s="4"/>
    </row>
    <row r="117" spans="3:6" x14ac:dyDescent="0.2">
      <c r="C117" s="4"/>
      <c r="D117" s="4"/>
      <c r="E117" s="4"/>
      <c r="F117" s="4"/>
    </row>
    <row r="118" spans="3:6" x14ac:dyDescent="0.2">
      <c r="C118" s="4"/>
      <c r="D118" s="4"/>
      <c r="E118" s="4"/>
      <c r="F118" s="4"/>
    </row>
    <row r="119" spans="3:6" x14ac:dyDescent="0.2">
      <c r="C119" s="4"/>
      <c r="D119" s="4"/>
      <c r="E119" s="4"/>
      <c r="F119" s="4"/>
    </row>
    <row r="120" spans="3:6" x14ac:dyDescent="0.2">
      <c r="C120" s="4"/>
      <c r="D120" s="4"/>
      <c r="E120" s="4"/>
      <c r="F120" s="4"/>
    </row>
    <row r="121" spans="3:6" x14ac:dyDescent="0.2">
      <c r="C121" s="4"/>
      <c r="D121" s="4"/>
      <c r="E121" s="4"/>
      <c r="F121" s="4"/>
    </row>
    <row r="122" spans="3:6" x14ac:dyDescent="0.2">
      <c r="C122" s="4"/>
      <c r="D122" s="4"/>
      <c r="E122" s="4"/>
      <c r="F122" s="4"/>
    </row>
    <row r="123" spans="3:6" x14ac:dyDescent="0.2">
      <c r="C123" s="4"/>
      <c r="D123" s="4"/>
      <c r="E123" s="4"/>
      <c r="F123" s="4"/>
    </row>
    <row r="124" spans="3:6" x14ac:dyDescent="0.2">
      <c r="C124" s="4"/>
      <c r="D124" s="4"/>
      <c r="E124" s="4"/>
      <c r="F124" s="4"/>
    </row>
    <row r="125" spans="3:6" x14ac:dyDescent="0.2">
      <c r="C125" s="4"/>
      <c r="D125" s="4"/>
      <c r="E125" s="4"/>
      <c r="F125" s="4"/>
    </row>
    <row r="126" spans="3:6" x14ac:dyDescent="0.2">
      <c r="C126" s="4"/>
      <c r="D126" s="4"/>
      <c r="E126" s="4"/>
      <c r="F126" s="4"/>
    </row>
    <row r="127" spans="3:6" x14ac:dyDescent="0.2">
      <c r="C127" s="4"/>
      <c r="D127" s="4"/>
      <c r="E127" s="4"/>
      <c r="F127" s="4"/>
    </row>
    <row r="128" spans="3:6" x14ac:dyDescent="0.2">
      <c r="C128" s="4"/>
      <c r="D128" s="4"/>
      <c r="E128" s="4"/>
      <c r="F128" s="4"/>
    </row>
    <row r="129" spans="3:6" x14ac:dyDescent="0.2">
      <c r="C129" s="4"/>
      <c r="D129" s="4"/>
      <c r="E129" s="4"/>
      <c r="F129" s="4"/>
    </row>
    <row r="130" spans="3:6" x14ac:dyDescent="0.2">
      <c r="C130" s="4"/>
      <c r="D130" s="4"/>
      <c r="E130" s="4"/>
      <c r="F130" s="4"/>
    </row>
    <row r="131" spans="3:6" x14ac:dyDescent="0.2">
      <c r="C131" s="4"/>
      <c r="D131" s="4"/>
      <c r="E131" s="4"/>
      <c r="F131" s="4"/>
    </row>
    <row r="132" spans="3:6" x14ac:dyDescent="0.2">
      <c r="C132" s="4"/>
      <c r="D132" s="4"/>
      <c r="E132" s="4"/>
      <c r="F132" s="4"/>
    </row>
    <row r="133" spans="3:6" x14ac:dyDescent="0.2">
      <c r="C133" s="4"/>
      <c r="D133" s="4"/>
      <c r="E133" s="4"/>
      <c r="F133" s="4"/>
    </row>
    <row r="134" spans="3:6" x14ac:dyDescent="0.2">
      <c r="C134" s="4"/>
      <c r="D134" s="4"/>
      <c r="E134" s="4"/>
      <c r="F134" s="4"/>
    </row>
    <row r="135" spans="3:6" x14ac:dyDescent="0.2">
      <c r="C135" s="4"/>
      <c r="D135" s="4"/>
      <c r="E135" s="4"/>
      <c r="F135" s="4"/>
    </row>
    <row r="136" spans="3:6" x14ac:dyDescent="0.2">
      <c r="C136" s="4"/>
      <c r="D136" s="4"/>
      <c r="E136" s="4"/>
      <c r="F136" s="4"/>
    </row>
    <row r="137" spans="3:6" x14ac:dyDescent="0.2">
      <c r="C137" s="4"/>
      <c r="D137" s="4"/>
      <c r="E137" s="4"/>
      <c r="F137" s="4"/>
    </row>
    <row r="138" spans="3:6" x14ac:dyDescent="0.2">
      <c r="C138" s="4"/>
      <c r="D138" s="4"/>
      <c r="E138" s="4"/>
      <c r="F138" s="4"/>
    </row>
    <row r="139" spans="3:6" x14ac:dyDescent="0.2">
      <c r="C139" s="4"/>
      <c r="D139" s="4"/>
      <c r="E139" s="4"/>
      <c r="F139" s="4"/>
    </row>
  </sheetData>
  <sheetProtection autoFilter="0"/>
  <mergeCells count="45">
    <mergeCell ref="A39:E39"/>
    <mergeCell ref="A42:C42"/>
    <mergeCell ref="A43:C43"/>
    <mergeCell ref="A44:C44"/>
    <mergeCell ref="A67:B67"/>
    <mergeCell ref="A71:B71"/>
    <mergeCell ref="A55:B55"/>
    <mergeCell ref="A60:B60"/>
    <mergeCell ref="A56:B56"/>
    <mergeCell ref="A57:B57"/>
    <mergeCell ref="A78:B78"/>
    <mergeCell ref="A45:C45"/>
    <mergeCell ref="A65:B65"/>
    <mergeCell ref="A61:B61"/>
    <mergeCell ref="A62:B62"/>
    <mergeCell ref="A75:B75"/>
    <mergeCell ref="A72:B72"/>
    <mergeCell ref="A46:C46"/>
    <mergeCell ref="A58:B58"/>
    <mergeCell ref="A63:B63"/>
    <mergeCell ref="A74:B74"/>
    <mergeCell ref="A73:B73"/>
    <mergeCell ref="A59:B59"/>
    <mergeCell ref="G53:I53"/>
    <mergeCell ref="A47:C47"/>
    <mergeCell ref="A48:C48"/>
    <mergeCell ref="A49:C49"/>
    <mergeCell ref="D53:D54"/>
    <mergeCell ref="A54:B54"/>
    <mergeCell ref="D72:D73"/>
    <mergeCell ref="A27:E27"/>
    <mergeCell ref="A31:B31"/>
    <mergeCell ref="A1:B1"/>
    <mergeCell ref="A2:B2"/>
    <mergeCell ref="A3:B3"/>
    <mergeCell ref="A7:E7"/>
    <mergeCell ref="A6:E6"/>
    <mergeCell ref="D8:E8"/>
    <mergeCell ref="A8:C8"/>
    <mergeCell ref="A22:E22"/>
    <mergeCell ref="B14:D14"/>
    <mergeCell ref="B25:E25"/>
    <mergeCell ref="D31:E31"/>
    <mergeCell ref="D32:E32"/>
    <mergeCell ref="A41:C41"/>
  </mergeCells>
  <phoneticPr fontId="0" type="noConversion"/>
  <conditionalFormatting sqref="D59">
    <cfRule type="cellIs" dxfId="0" priority="1" stopIfTrue="1" operator="equal">
      <formula>"ERREUR"</formula>
    </cfRule>
  </conditionalFormatting>
  <dataValidations disablePrompts="1" count="2">
    <dataValidation type="list" allowBlank="1" showInputMessage="1" showErrorMessage="1" sqref="D20">
      <formula1>$H$10:$H$14</formula1>
    </dataValidation>
    <dataValidation type="list" allowBlank="1" showInputMessage="1" showErrorMessage="1" sqref="C54">
      <formula1>$P$31:$AF$31</formula1>
    </dataValidation>
  </dataValidations>
  <printOptions horizontalCentered="1"/>
  <pageMargins left="0.19685039370078741" right="0.19685039370078741" top="0.19685039370078741" bottom="0.19685039370078741" header="0.11811023622047245" footer="0.11811023622047245"/>
  <pageSetup paperSize="9" orientation="portrait" horizontalDpi="300" verticalDpi="300" r:id="rId1"/>
  <headerFooter alignWithMargins="0">
    <oddFooter>&amp;L
&amp;R&amp;8&amp;F</oddFooter>
  </headerFooter>
  <rowBreaks count="1" manualBreakCount="1">
    <brk id="49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opLeftCell="A16" workbookViewId="0">
      <selection activeCell="G53" sqref="G53"/>
    </sheetView>
  </sheetViews>
  <sheetFormatPr baseColWidth="10" defaultRowHeight="12.75" x14ac:dyDescent="0.2"/>
  <cols>
    <col min="1" max="1" width="9.140625" customWidth="1"/>
    <col min="4" max="4" width="8.42578125" customWidth="1"/>
    <col min="5" max="5" width="18" customWidth="1"/>
    <col min="6" max="6" width="16.140625" customWidth="1"/>
    <col min="7" max="7" width="18.28515625" customWidth="1"/>
    <col min="8" max="8" width="10.85546875" customWidth="1"/>
  </cols>
  <sheetData>
    <row r="1" spans="1:8" ht="27" customHeight="1" x14ac:dyDescent="0.2">
      <c r="A1" s="230" t="s">
        <v>0</v>
      </c>
      <c r="B1" s="230"/>
      <c r="C1" s="230"/>
      <c r="D1" s="230"/>
      <c r="E1" s="230"/>
      <c r="F1" s="230"/>
      <c r="G1" s="230"/>
      <c r="H1" s="230"/>
    </row>
    <row r="2" spans="1:8" ht="3.75" customHeight="1" x14ac:dyDescent="0.2"/>
    <row r="3" spans="1:8" x14ac:dyDescent="0.2">
      <c r="A3" s="236" t="s">
        <v>1</v>
      </c>
      <c r="B3" s="236"/>
      <c r="C3" s="236"/>
      <c r="D3" s="236"/>
      <c r="E3" s="236"/>
      <c r="F3" s="236"/>
      <c r="G3" s="236"/>
      <c r="H3" s="236"/>
    </row>
    <row r="4" spans="1:8" ht="15" customHeight="1" x14ac:dyDescent="0.2">
      <c r="A4" s="236"/>
      <c r="B4" s="236"/>
      <c r="C4" s="236"/>
      <c r="D4" s="236"/>
      <c r="E4" s="236"/>
      <c r="F4" s="236"/>
      <c r="G4" s="236"/>
      <c r="H4" s="236"/>
    </row>
    <row r="5" spans="1:8" ht="8.25" customHeight="1" x14ac:dyDescent="0.2"/>
    <row r="6" spans="1:8" ht="18.75" customHeight="1" x14ac:dyDescent="0.25">
      <c r="A6" s="235" t="s">
        <v>2</v>
      </c>
      <c r="B6" s="235"/>
      <c r="C6" s="235"/>
    </row>
    <row r="8" spans="1:8" ht="6" customHeight="1" x14ac:dyDescent="0.2"/>
    <row r="9" spans="1:8" ht="18.75" customHeight="1" x14ac:dyDescent="0.25">
      <c r="A9" s="19" t="s">
        <v>3</v>
      </c>
      <c r="B9" s="20"/>
      <c r="C9" s="20"/>
      <c r="D9" s="21"/>
    </row>
    <row r="11" spans="1:8" ht="6" customHeight="1" x14ac:dyDescent="0.2"/>
    <row r="12" spans="1:8" ht="18.75" customHeight="1" x14ac:dyDescent="0.25">
      <c r="A12" s="235" t="s">
        <v>4</v>
      </c>
      <c r="B12" s="235"/>
      <c r="C12" s="235"/>
      <c r="E12" s="22" t="s">
        <v>5</v>
      </c>
    </row>
    <row r="13" spans="1:8" ht="12.75" customHeight="1" x14ac:dyDescent="0.25">
      <c r="A13" s="19"/>
      <c r="B13" s="19"/>
      <c r="C13" s="19"/>
    </row>
    <row r="14" spans="1:8" ht="15" x14ac:dyDescent="0.25">
      <c r="B14" s="22" t="s">
        <v>6</v>
      </c>
      <c r="C14" s="23"/>
      <c r="D14" s="23"/>
    </row>
    <row r="15" spans="1:8" ht="7.5" customHeight="1" x14ac:dyDescent="0.25">
      <c r="B15" s="22"/>
      <c r="C15" s="23"/>
      <c r="D15" s="23"/>
    </row>
    <row r="16" spans="1:8" ht="15" x14ac:dyDescent="0.25">
      <c r="B16" s="22" t="s">
        <v>7</v>
      </c>
      <c r="C16" s="23"/>
      <c r="D16" s="23"/>
    </row>
    <row r="18" spans="1:8" ht="18.75" customHeight="1" x14ac:dyDescent="0.25">
      <c r="A18" s="235" t="s">
        <v>8</v>
      </c>
      <c r="B18" s="235"/>
      <c r="C18" s="235"/>
    </row>
    <row r="20" spans="1:8" ht="15" x14ac:dyDescent="0.25">
      <c r="B20" s="22" t="s">
        <v>9</v>
      </c>
    </row>
    <row r="21" spans="1:8" ht="7.5" customHeight="1" x14ac:dyDescent="0.2"/>
    <row r="22" spans="1:8" ht="15" x14ac:dyDescent="0.25">
      <c r="B22" s="229" t="s">
        <v>10</v>
      </c>
      <c r="C22" s="229"/>
      <c r="D22" s="229"/>
      <c r="E22" s="229"/>
      <c r="F22" s="229"/>
      <c r="G22" s="229"/>
    </row>
    <row r="23" spans="1:8" ht="7.5" customHeight="1" x14ac:dyDescent="0.25">
      <c r="B23" s="24"/>
      <c r="C23" s="24"/>
      <c r="D23" s="24"/>
      <c r="E23" s="24"/>
      <c r="F23" s="24"/>
      <c r="G23" s="24"/>
    </row>
    <row r="24" spans="1:8" ht="15" x14ac:dyDescent="0.25">
      <c r="B24" s="229" t="s">
        <v>11</v>
      </c>
      <c r="C24" s="229"/>
      <c r="D24" s="229"/>
      <c r="E24" s="229"/>
      <c r="F24" s="229"/>
      <c r="G24" s="229"/>
    </row>
    <row r="27" spans="1:8" ht="27" customHeight="1" x14ac:dyDescent="0.2">
      <c r="A27" s="230" t="s">
        <v>12</v>
      </c>
      <c r="B27" s="230"/>
      <c r="C27" s="230"/>
      <c r="D27" s="230"/>
      <c r="E27" s="230"/>
      <c r="F27" s="230"/>
      <c r="G27" s="230"/>
      <c r="H27" s="230"/>
    </row>
    <row r="29" spans="1:8" ht="15" x14ac:dyDescent="0.25">
      <c r="A29" s="229" t="s">
        <v>13</v>
      </c>
      <c r="B29" s="229"/>
      <c r="C29" s="229"/>
      <c r="D29" s="229"/>
      <c r="E29" s="229"/>
      <c r="F29" s="229"/>
      <c r="G29" s="229"/>
      <c r="H29" s="229"/>
    </row>
    <row r="30" spans="1:8" ht="15" x14ac:dyDescent="0.25">
      <c r="A30" s="229" t="s">
        <v>14</v>
      </c>
      <c r="B30" s="229"/>
      <c r="C30" s="229"/>
      <c r="D30" s="229"/>
      <c r="E30" s="229"/>
      <c r="F30" s="229"/>
      <c r="G30" s="229"/>
      <c r="H30" s="229"/>
    </row>
    <row r="31" spans="1:8" ht="13.5" thickBot="1" x14ac:dyDescent="0.25">
      <c r="A31" s="1"/>
      <c r="B31" s="2"/>
      <c r="C31" s="2"/>
      <c r="D31" s="2"/>
      <c r="E31" s="2"/>
      <c r="F31" s="2"/>
      <c r="G31" s="1"/>
      <c r="H31" s="1"/>
    </row>
    <row r="32" spans="1:8" ht="7.5" customHeight="1" x14ac:dyDescent="0.2">
      <c r="A32" s="1"/>
      <c r="B32" s="25"/>
      <c r="C32" s="18"/>
      <c r="D32" s="5"/>
      <c r="E32" s="26"/>
      <c r="F32" s="26"/>
      <c r="G32" s="26"/>
      <c r="H32" s="1"/>
    </row>
    <row r="33" spans="1:8" ht="15" x14ac:dyDescent="0.25">
      <c r="A33" s="1"/>
      <c r="B33" s="8"/>
      <c r="C33" s="1"/>
      <c r="D33" s="27"/>
      <c r="E33" s="27" t="s">
        <v>15</v>
      </c>
      <c r="F33" s="28" t="s">
        <v>16</v>
      </c>
      <c r="G33" s="28" t="s">
        <v>17</v>
      </c>
      <c r="H33" s="1"/>
    </row>
    <row r="34" spans="1:8" ht="7.5" customHeight="1" thickBot="1" x14ac:dyDescent="0.25">
      <c r="A34" s="1"/>
      <c r="B34" s="8"/>
      <c r="C34" s="2"/>
      <c r="D34" s="6"/>
      <c r="E34" s="29"/>
      <c r="F34" s="29"/>
      <c r="G34" s="29"/>
      <c r="H34" s="1"/>
    </row>
    <row r="35" spans="1:8" x14ac:dyDescent="0.2">
      <c r="A35" s="5"/>
      <c r="B35" s="25"/>
      <c r="C35" s="1"/>
      <c r="D35" s="5"/>
      <c r="E35" s="30"/>
      <c r="F35" s="30"/>
      <c r="G35" s="30"/>
    </row>
    <row r="36" spans="1:8" ht="15" x14ac:dyDescent="0.25">
      <c r="A36" s="31"/>
      <c r="B36" s="32" t="s">
        <v>18</v>
      </c>
      <c r="C36" s="33"/>
      <c r="D36" s="34"/>
      <c r="E36" s="30"/>
      <c r="F36" s="30"/>
      <c r="G36" s="30"/>
    </row>
    <row r="37" spans="1:8" ht="13.5" thickBot="1" x14ac:dyDescent="0.25">
      <c r="A37" s="5"/>
      <c r="B37" s="17"/>
      <c r="C37" s="2"/>
      <c r="D37" s="6"/>
      <c r="E37" s="29"/>
      <c r="F37" s="29"/>
      <c r="G37" s="29"/>
    </row>
    <row r="38" spans="1:8" x14ac:dyDescent="0.2">
      <c r="A38" s="5"/>
      <c r="B38" s="25"/>
      <c r="C38" s="1"/>
      <c r="D38" s="5"/>
      <c r="E38" s="30"/>
      <c r="F38" s="30"/>
      <c r="G38" s="30"/>
    </row>
    <row r="39" spans="1:8" x14ac:dyDescent="0.2">
      <c r="A39" s="31"/>
      <c r="B39" s="32" t="s">
        <v>19</v>
      </c>
      <c r="C39" s="1"/>
      <c r="D39" s="5"/>
      <c r="E39" s="30"/>
      <c r="F39" s="30"/>
      <c r="G39" s="30"/>
    </row>
    <row r="40" spans="1:8" ht="13.5" thickBot="1" x14ac:dyDescent="0.25">
      <c r="A40" s="5"/>
      <c r="B40" s="17"/>
      <c r="C40" s="2"/>
      <c r="D40" s="6"/>
      <c r="E40" s="29"/>
      <c r="F40" s="29"/>
      <c r="G40" s="29"/>
    </row>
    <row r="41" spans="1:8" x14ac:dyDescent="0.2">
      <c r="A41" s="34"/>
      <c r="B41" s="35"/>
      <c r="C41" s="36"/>
      <c r="D41" s="5"/>
      <c r="E41" s="26"/>
      <c r="F41" s="37"/>
      <c r="G41" s="30"/>
    </row>
    <row r="42" spans="1:8" ht="15" x14ac:dyDescent="0.25">
      <c r="A42" s="27"/>
      <c r="B42" s="232" t="s">
        <v>20</v>
      </c>
      <c r="C42" s="233"/>
      <c r="D42" s="234"/>
      <c r="E42" s="30"/>
      <c r="F42" s="5"/>
      <c r="G42" s="30"/>
    </row>
    <row r="43" spans="1:8" ht="13.5" thickBot="1" x14ac:dyDescent="0.25">
      <c r="A43" s="34"/>
      <c r="B43" s="38"/>
      <c r="C43" s="39"/>
      <c r="D43" s="6"/>
      <c r="E43" s="29"/>
      <c r="F43" s="6"/>
      <c r="G43" s="29"/>
    </row>
    <row r="45" spans="1:8" ht="15" x14ac:dyDescent="0.25">
      <c r="A45" s="229" t="s">
        <v>21</v>
      </c>
      <c r="B45" s="229"/>
      <c r="C45" s="229"/>
      <c r="D45" s="229"/>
      <c r="E45" s="229"/>
      <c r="F45" s="229"/>
      <c r="G45" s="229"/>
      <c r="H45" s="229"/>
    </row>
    <row r="46" spans="1:8" ht="9" customHeight="1" x14ac:dyDescent="0.2"/>
    <row r="47" spans="1:8" ht="15" x14ac:dyDescent="0.25">
      <c r="A47" s="229" t="s">
        <v>22</v>
      </c>
      <c r="B47" s="229"/>
      <c r="C47" s="229"/>
      <c r="D47" s="229"/>
      <c r="E47" s="229"/>
      <c r="F47" s="229"/>
      <c r="G47" s="229"/>
      <c r="H47" s="229"/>
    </row>
    <row r="48" spans="1:8" ht="15" x14ac:dyDescent="0.25">
      <c r="A48" s="24"/>
      <c r="B48" s="24"/>
      <c r="C48" s="24"/>
      <c r="D48" s="24"/>
      <c r="E48" s="24"/>
      <c r="F48" s="24"/>
      <c r="G48" s="24"/>
      <c r="H48" s="24"/>
    </row>
    <row r="49" spans="5:6" ht="15" x14ac:dyDescent="0.25">
      <c r="E49" s="22" t="s">
        <v>23</v>
      </c>
      <c r="F49" s="22" t="s">
        <v>24</v>
      </c>
    </row>
    <row r="50" spans="5:6" ht="15" x14ac:dyDescent="0.25">
      <c r="E50" s="231" t="s">
        <v>25</v>
      </c>
      <c r="F50" s="231"/>
    </row>
    <row r="51" spans="5:6" ht="15" x14ac:dyDescent="0.25">
      <c r="E51" s="231" t="s">
        <v>26</v>
      </c>
      <c r="F51" s="231"/>
    </row>
  </sheetData>
  <mergeCells count="15">
    <mergeCell ref="A18:C18"/>
    <mergeCell ref="B22:G22"/>
    <mergeCell ref="A1:H1"/>
    <mergeCell ref="A3:H4"/>
    <mergeCell ref="A6:C6"/>
    <mergeCell ref="A12:C12"/>
    <mergeCell ref="B24:G24"/>
    <mergeCell ref="A27:H27"/>
    <mergeCell ref="A47:H47"/>
    <mergeCell ref="E50:F50"/>
    <mergeCell ref="E51:F51"/>
    <mergeCell ref="A29:H29"/>
    <mergeCell ref="A30:H30"/>
    <mergeCell ref="B42:D42"/>
    <mergeCell ref="A45:H45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SITUATION N°</vt:lpstr>
      <vt:lpstr>Attestation sous traitant</vt:lpstr>
      <vt:lpstr>'Attestation sous traitant'!Zone_d_impression</vt:lpstr>
      <vt:lpstr>'SITUATION N°'!Zone_d_impression</vt:lpstr>
    </vt:vector>
  </TitlesOfParts>
  <Company>SEPA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Nouvelle demande d'acompte</dc:title>
  <dc:creator>Elodie</dc:creator>
  <cp:lastModifiedBy>COLIN Isabelle</cp:lastModifiedBy>
  <cp:lastPrinted>2012-02-14T13:02:03Z</cp:lastPrinted>
  <dcterms:created xsi:type="dcterms:W3CDTF">1998-11-11T11:07:47Z</dcterms:created>
  <dcterms:modified xsi:type="dcterms:W3CDTF">2015-09-22T08:08:34Z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-673393397</vt:i4>
  </property>
  <property fmtid="{D5CDD505-2E9C-101B-9397-08002B2CF9AE}" pid="3" name="_EmailSubject">
    <vt:lpwstr>DECOMPTE_V18 version 2 Aj.xls</vt:lpwstr>
  </property>
  <property fmtid="{D5CDD505-2E9C-101B-9397-08002B2CF9AE}" pid="4" name="_AuthorEmail">
    <vt:lpwstr>AJACQUOT@vosgelis.fr</vt:lpwstr>
  </property>
  <property fmtid="{D5CDD505-2E9C-101B-9397-08002B2CF9AE}" pid="5" name="_AuthorEmailDisplayName">
    <vt:lpwstr>JACQUOT Annie</vt:lpwstr>
  </property>
  <property fmtid="{D5CDD505-2E9C-101B-9397-08002B2CF9AE}" pid="6" name="_PreviousAdHocReviewCycleID">
    <vt:i4>-1597918673</vt:i4>
  </property>
  <property fmtid="{D5CDD505-2E9C-101B-9397-08002B2CF9AE}" pid="7" name="_ReviewingToolsShownOnce">
    <vt:lpwstr/>
  </property>
</Properties>
</file>